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16F2484-3154-4D44-A912-2E8EE70AD3A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Лист1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8" i="1" l="1"/>
  <c r="E165" i="1"/>
  <c r="E96" i="1"/>
  <c r="E90" i="1"/>
  <c r="D52" i="1"/>
  <c r="H53" i="1"/>
  <c r="I53" i="1"/>
  <c r="J53" i="1"/>
  <c r="I54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H63" i="1"/>
  <c r="I63" i="1"/>
  <c r="J63" i="1"/>
  <c r="I64" i="1"/>
  <c r="H65" i="1"/>
  <c r="I65" i="1"/>
  <c r="J65" i="1"/>
  <c r="H66" i="1"/>
  <c r="I66" i="1"/>
  <c r="J66" i="1"/>
  <c r="H67" i="1"/>
  <c r="I67" i="1"/>
  <c r="J67" i="1"/>
  <c r="I68" i="1"/>
  <c r="I70" i="1"/>
  <c r="H71" i="1"/>
  <c r="I71" i="1"/>
  <c r="J71" i="1"/>
  <c r="I72" i="1"/>
  <c r="I73" i="1"/>
  <c r="H74" i="1"/>
  <c r="I74" i="1"/>
  <c r="J74" i="1"/>
  <c r="I75" i="1"/>
  <c r="H76" i="1"/>
  <c r="I76" i="1"/>
  <c r="J76" i="1"/>
  <c r="H77" i="1"/>
  <c r="I77" i="1"/>
  <c r="J77" i="1"/>
  <c r="H78" i="1"/>
  <c r="I78" i="1"/>
  <c r="J78" i="1"/>
  <c r="H79" i="1"/>
  <c r="I79" i="1"/>
  <c r="J79" i="1"/>
  <c r="H80" i="1"/>
  <c r="I80" i="1"/>
  <c r="J80" i="1"/>
  <c r="I81" i="1"/>
  <c r="H82" i="1"/>
  <c r="I82" i="1"/>
  <c r="J82" i="1"/>
  <c r="H83" i="1"/>
  <c r="I83" i="1"/>
  <c r="J83" i="1"/>
  <c r="H86" i="1"/>
  <c r="I86" i="1"/>
  <c r="J86" i="1"/>
  <c r="H87" i="1"/>
  <c r="I87" i="1"/>
  <c r="J87" i="1"/>
  <c r="H88" i="1"/>
  <c r="I88" i="1"/>
  <c r="J88" i="1"/>
  <c r="I89" i="1"/>
  <c r="H90" i="1"/>
  <c r="I90" i="1"/>
  <c r="J90" i="1"/>
  <c r="I91" i="1"/>
  <c r="I92" i="1"/>
  <c r="I93" i="1"/>
  <c r="H94" i="1"/>
  <c r="I94" i="1"/>
  <c r="J94" i="1"/>
  <c r="H95" i="1"/>
  <c r="I95" i="1"/>
  <c r="J95" i="1"/>
  <c r="H96" i="1"/>
  <c r="I96" i="1"/>
  <c r="J96" i="1"/>
  <c r="H97" i="1"/>
  <c r="I97" i="1"/>
  <c r="J97" i="1"/>
  <c r="I98" i="1"/>
  <c r="I99" i="1"/>
  <c r="H100" i="1"/>
  <c r="I100" i="1"/>
  <c r="J100" i="1"/>
  <c r="H101" i="1"/>
  <c r="I101" i="1"/>
  <c r="J101" i="1"/>
  <c r="H102" i="1"/>
  <c r="I102" i="1"/>
  <c r="J102" i="1"/>
  <c r="H103" i="1"/>
  <c r="I103" i="1"/>
  <c r="J103" i="1"/>
  <c r="H105" i="1"/>
  <c r="I105" i="1"/>
  <c r="J105" i="1"/>
  <c r="H106" i="1"/>
  <c r="I106" i="1"/>
  <c r="J106" i="1"/>
  <c r="H107" i="1"/>
  <c r="I107" i="1"/>
  <c r="J107" i="1"/>
  <c r="H108" i="1"/>
  <c r="I108" i="1"/>
  <c r="J108" i="1"/>
  <c r="H109" i="1"/>
  <c r="I109" i="1"/>
  <c r="J109" i="1"/>
  <c r="H110" i="1"/>
  <c r="I110" i="1"/>
  <c r="J110" i="1"/>
  <c r="H111" i="1"/>
  <c r="I111" i="1"/>
  <c r="J111" i="1"/>
  <c r="H112" i="1"/>
  <c r="I112" i="1"/>
  <c r="J112" i="1"/>
  <c r="I113" i="1"/>
  <c r="H114" i="1"/>
  <c r="I114" i="1"/>
  <c r="J114" i="1"/>
  <c r="H115" i="1"/>
  <c r="I115" i="1"/>
  <c r="J115" i="1"/>
  <c r="H116" i="1"/>
  <c r="I116" i="1"/>
  <c r="J116" i="1"/>
  <c r="H117" i="1"/>
  <c r="I117" i="1"/>
  <c r="J117" i="1"/>
  <c r="H118" i="1"/>
  <c r="I118" i="1"/>
  <c r="J118" i="1"/>
  <c r="H119" i="1"/>
  <c r="I119" i="1"/>
  <c r="J119" i="1"/>
  <c r="H120" i="1"/>
  <c r="I120" i="1"/>
  <c r="J120" i="1"/>
  <c r="H121" i="1"/>
  <c r="I121" i="1"/>
  <c r="J121" i="1"/>
  <c r="H122" i="1"/>
  <c r="I122" i="1"/>
  <c r="J122" i="1"/>
  <c r="H123" i="1"/>
  <c r="I123" i="1"/>
  <c r="J123" i="1"/>
  <c r="H124" i="1"/>
  <c r="I124" i="1"/>
  <c r="J124" i="1"/>
  <c r="I125" i="1"/>
  <c r="H126" i="1"/>
  <c r="I126" i="1"/>
  <c r="J126" i="1"/>
  <c r="H127" i="1"/>
  <c r="I127" i="1"/>
  <c r="J127" i="1"/>
  <c r="H128" i="1"/>
  <c r="I128" i="1"/>
  <c r="J128" i="1"/>
  <c r="H129" i="1"/>
  <c r="I129" i="1"/>
  <c r="J129" i="1"/>
  <c r="H130" i="1"/>
  <c r="I130" i="1"/>
  <c r="J130" i="1"/>
  <c r="H131" i="1"/>
  <c r="I131" i="1"/>
  <c r="J131" i="1"/>
  <c r="H132" i="1"/>
  <c r="I132" i="1"/>
  <c r="J132" i="1"/>
  <c r="H133" i="1"/>
  <c r="I133" i="1"/>
  <c r="J133" i="1"/>
  <c r="H134" i="1"/>
  <c r="I134" i="1"/>
  <c r="J134" i="1"/>
  <c r="H135" i="1"/>
  <c r="I135" i="1"/>
  <c r="J135" i="1"/>
  <c r="H136" i="1"/>
  <c r="I136" i="1"/>
  <c r="J136" i="1"/>
  <c r="H137" i="1"/>
  <c r="I137" i="1"/>
  <c r="J137" i="1"/>
  <c r="H138" i="1"/>
  <c r="I138" i="1"/>
  <c r="J138" i="1"/>
  <c r="H139" i="1"/>
  <c r="I139" i="1"/>
  <c r="J139" i="1"/>
  <c r="H140" i="1"/>
  <c r="I140" i="1"/>
  <c r="J140" i="1"/>
  <c r="H141" i="1"/>
  <c r="I141" i="1"/>
  <c r="J141" i="1"/>
  <c r="H142" i="1"/>
  <c r="I142" i="1"/>
  <c r="J142" i="1"/>
  <c r="H143" i="1"/>
  <c r="I143" i="1"/>
  <c r="J143" i="1"/>
  <c r="H144" i="1"/>
  <c r="I144" i="1"/>
  <c r="J144" i="1"/>
  <c r="H145" i="1"/>
  <c r="I145" i="1"/>
  <c r="J145" i="1"/>
  <c r="H146" i="1"/>
  <c r="I146" i="1"/>
  <c r="J146" i="1"/>
  <c r="H147" i="1"/>
  <c r="I147" i="1"/>
  <c r="J147" i="1"/>
  <c r="H148" i="1"/>
  <c r="I148" i="1"/>
  <c r="J148" i="1"/>
  <c r="H149" i="1"/>
  <c r="I149" i="1"/>
  <c r="J149" i="1"/>
  <c r="H150" i="1"/>
  <c r="I150" i="1"/>
  <c r="J150" i="1"/>
  <c r="H151" i="1"/>
  <c r="I151" i="1"/>
  <c r="J151" i="1"/>
  <c r="H152" i="1"/>
  <c r="I152" i="1"/>
  <c r="J152" i="1"/>
  <c r="H153" i="1"/>
  <c r="I153" i="1"/>
  <c r="J153" i="1"/>
  <c r="H154" i="1"/>
  <c r="I154" i="1"/>
  <c r="J154" i="1"/>
  <c r="H155" i="1"/>
  <c r="I155" i="1"/>
  <c r="J155" i="1"/>
  <c r="H156" i="1"/>
  <c r="I156" i="1"/>
  <c r="J156" i="1"/>
  <c r="H158" i="1"/>
  <c r="I158" i="1"/>
  <c r="J158" i="1"/>
  <c r="H159" i="1"/>
  <c r="I159" i="1"/>
  <c r="J159" i="1"/>
  <c r="H160" i="1"/>
  <c r="I160" i="1"/>
  <c r="J160" i="1"/>
  <c r="H161" i="1"/>
  <c r="I161" i="1"/>
  <c r="J161" i="1"/>
  <c r="H162" i="1"/>
  <c r="I162" i="1"/>
  <c r="J162" i="1"/>
  <c r="H163" i="1"/>
  <c r="I163" i="1"/>
  <c r="J163" i="1"/>
  <c r="H164" i="1"/>
  <c r="I164" i="1"/>
  <c r="J164" i="1"/>
  <c r="I165" i="1"/>
  <c r="I167" i="1"/>
  <c r="F52" i="1"/>
  <c r="F55" i="1"/>
  <c r="F56" i="1"/>
  <c r="F59" i="1"/>
  <c r="F61" i="1"/>
  <c r="F62" i="1"/>
  <c r="F63" i="1"/>
  <c r="F64" i="1"/>
  <c r="F65" i="1"/>
  <c r="F66" i="1"/>
  <c r="F67" i="1"/>
  <c r="F69" i="1"/>
  <c r="F70" i="1"/>
  <c r="F72" i="1"/>
  <c r="F73" i="1"/>
  <c r="F74" i="1"/>
  <c r="F75" i="1"/>
  <c r="F76" i="1"/>
  <c r="F77" i="1"/>
  <c r="F78" i="1"/>
  <c r="F79" i="1"/>
  <c r="F80" i="1"/>
  <c r="F81" i="1"/>
  <c r="F82" i="1"/>
  <c r="C82" i="1" s="1"/>
  <c r="F84" i="1"/>
  <c r="F85" i="1"/>
  <c r="F86" i="1"/>
  <c r="F87" i="1"/>
  <c r="F88" i="1"/>
  <c r="F89" i="1"/>
  <c r="F90" i="1"/>
  <c r="F91" i="1"/>
  <c r="F92" i="1"/>
  <c r="F93" i="1"/>
  <c r="F94" i="1"/>
  <c r="F96" i="1"/>
  <c r="F97" i="1"/>
  <c r="F98" i="1"/>
  <c r="F99" i="1"/>
  <c r="F100" i="1"/>
  <c r="F101" i="1"/>
  <c r="F102" i="1"/>
  <c r="F104" i="1"/>
  <c r="F105" i="1"/>
  <c r="F106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38" i="1" s="1"/>
  <c r="F139" i="1"/>
  <c r="E139" i="1" s="1"/>
  <c r="F140" i="1"/>
  <c r="E140" i="1" s="1"/>
  <c r="F141" i="1"/>
  <c r="C141" i="1" s="1"/>
  <c r="F142" i="1"/>
  <c r="E142" i="1" s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8" i="1"/>
  <c r="F159" i="1"/>
  <c r="F160" i="1"/>
  <c r="F161" i="1"/>
  <c r="F162" i="1"/>
  <c r="F165" i="1"/>
  <c r="F168" i="1"/>
  <c r="D55" i="1"/>
  <c r="D56" i="1"/>
  <c r="D59" i="1"/>
  <c r="D61" i="1"/>
  <c r="D62" i="1"/>
  <c r="D63" i="1"/>
  <c r="D64" i="1"/>
  <c r="D65" i="1"/>
  <c r="D66" i="1"/>
  <c r="D67" i="1"/>
  <c r="D69" i="1"/>
  <c r="D70" i="1"/>
  <c r="D72" i="1"/>
  <c r="D73" i="1"/>
  <c r="D74" i="1"/>
  <c r="D75" i="1"/>
  <c r="D76" i="1"/>
  <c r="D77" i="1"/>
  <c r="D79" i="1"/>
  <c r="D80" i="1"/>
  <c r="D81" i="1"/>
  <c r="D82" i="1"/>
  <c r="D84" i="1"/>
  <c r="D85" i="1"/>
  <c r="D86" i="1"/>
  <c r="D87" i="1"/>
  <c r="D88" i="1"/>
  <c r="D89" i="1"/>
  <c r="D90" i="1"/>
  <c r="D91" i="1"/>
  <c r="D92" i="1"/>
  <c r="D93" i="1"/>
  <c r="E93" i="1" s="1"/>
  <c r="D94" i="1"/>
  <c r="E94" i="1" s="1"/>
  <c r="D96" i="1"/>
  <c r="D97" i="1"/>
  <c r="D98" i="1"/>
  <c r="E98" i="1" s="1"/>
  <c r="D100" i="1"/>
  <c r="C100" i="1" s="1"/>
  <c r="D101" i="1"/>
  <c r="D102" i="1"/>
  <c r="D104" i="1"/>
  <c r="D105" i="1"/>
  <c r="D106" i="1"/>
  <c r="D109" i="1"/>
  <c r="D110" i="1"/>
  <c r="D111" i="1"/>
  <c r="D112" i="1"/>
  <c r="D113" i="1"/>
  <c r="D114" i="1"/>
  <c r="E114" i="1" s="1"/>
  <c r="D115" i="1"/>
  <c r="C115" i="1" s="1"/>
  <c r="D116" i="1"/>
  <c r="C116" i="1" s="1"/>
  <c r="D117" i="1"/>
  <c r="C117" i="1" s="1"/>
  <c r="D118" i="1"/>
  <c r="E118" i="1" s="1"/>
  <c r="D119" i="1"/>
  <c r="C119" i="1" s="1"/>
  <c r="D120" i="1"/>
  <c r="E120" i="1" s="1"/>
  <c r="D121" i="1"/>
  <c r="E121" i="1" s="1"/>
  <c r="D122" i="1"/>
  <c r="E122" i="1" s="1"/>
  <c r="D123" i="1"/>
  <c r="C123" i="1" s="1"/>
  <c r="D124" i="1"/>
  <c r="E124" i="1" s="1"/>
  <c r="D125" i="1"/>
  <c r="E125" i="1" s="1"/>
  <c r="D126" i="1"/>
  <c r="E126" i="1" s="1"/>
  <c r="D127" i="1"/>
  <c r="E127" i="1" s="1"/>
  <c r="D128" i="1"/>
  <c r="E128" i="1" s="1"/>
  <c r="D129" i="1"/>
  <c r="E129" i="1" s="1"/>
  <c r="D130" i="1"/>
  <c r="C130" i="1" s="1"/>
  <c r="D131" i="1"/>
  <c r="E131" i="1" s="1"/>
  <c r="D132" i="1"/>
  <c r="E132" i="1" s="1"/>
  <c r="D133" i="1"/>
  <c r="C133" i="1" s="1"/>
  <c r="D134" i="1"/>
  <c r="E134" i="1" s="1"/>
  <c r="D135" i="1"/>
  <c r="C135" i="1" s="1"/>
  <c r="D136" i="1"/>
  <c r="C136" i="1" s="1"/>
  <c r="D137" i="1"/>
  <c r="C137" i="1" s="1"/>
  <c r="D138" i="1"/>
  <c r="D139" i="1"/>
  <c r="D140" i="1"/>
  <c r="D141" i="1"/>
  <c r="D142" i="1"/>
  <c r="D143" i="1"/>
  <c r="E143" i="1" s="1"/>
  <c r="D144" i="1"/>
  <c r="E144" i="1" s="1"/>
  <c r="D145" i="1"/>
  <c r="E145" i="1" s="1"/>
  <c r="D146" i="1"/>
  <c r="C146" i="1" s="1"/>
  <c r="D147" i="1"/>
  <c r="E147" i="1" s="1"/>
  <c r="D148" i="1"/>
  <c r="E148" i="1" s="1"/>
  <c r="D149" i="1"/>
  <c r="E149" i="1" s="1"/>
  <c r="D150" i="1"/>
  <c r="C150" i="1" s="1"/>
  <c r="D151" i="1"/>
  <c r="E151" i="1" s="1"/>
  <c r="D152" i="1"/>
  <c r="E152" i="1" s="1"/>
  <c r="D153" i="1"/>
  <c r="C153" i="1" s="1"/>
  <c r="D154" i="1"/>
  <c r="E154" i="1" s="1"/>
  <c r="D155" i="1"/>
  <c r="E155" i="1" s="1"/>
  <c r="D156" i="1"/>
  <c r="E156" i="1" s="1"/>
  <c r="D158" i="1"/>
  <c r="E158" i="1" s="1"/>
  <c r="D159" i="1"/>
  <c r="C159" i="1" s="1"/>
  <c r="D160" i="1"/>
  <c r="C160" i="1" s="1"/>
  <c r="D161" i="1"/>
  <c r="D162" i="1"/>
  <c r="E162" i="1" s="1"/>
  <c r="D165" i="1"/>
  <c r="D168" i="1"/>
  <c r="J22" i="1"/>
  <c r="F26" i="1"/>
  <c r="D26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F24" i="1"/>
  <c r="F25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E153" i="1" l="1"/>
  <c r="C152" i="1"/>
  <c r="C158" i="1"/>
  <c r="E150" i="1"/>
  <c r="C149" i="1"/>
  <c r="E146" i="1"/>
  <c r="C145" i="1"/>
  <c r="E133" i="1"/>
  <c r="C156" i="1"/>
  <c r="C155" i="1"/>
  <c r="C151" i="1"/>
  <c r="C148" i="1"/>
  <c r="C144" i="1"/>
  <c r="E160" i="1"/>
  <c r="C154" i="1"/>
  <c r="C147" i="1"/>
  <c r="C143" i="1"/>
  <c r="E159" i="1"/>
  <c r="C162" i="1"/>
  <c r="C126" i="1"/>
  <c r="E117" i="1"/>
  <c r="C129" i="1"/>
  <c r="C134" i="1"/>
  <c r="C121" i="1"/>
  <c r="E130" i="1"/>
  <c r="C140" i="1"/>
  <c r="C125" i="1"/>
  <c r="E137" i="1"/>
  <c r="E141" i="1"/>
  <c r="E115" i="1"/>
  <c r="E119" i="1"/>
  <c r="E123" i="1"/>
  <c r="C128" i="1"/>
  <c r="C132" i="1"/>
  <c r="E136" i="1"/>
  <c r="C139" i="1"/>
  <c r="C114" i="1"/>
  <c r="E116" i="1"/>
  <c r="C118" i="1"/>
  <c r="C120" i="1"/>
  <c r="C122" i="1"/>
  <c r="C124" i="1"/>
  <c r="C127" i="1"/>
  <c r="C131" i="1"/>
  <c r="E135" i="1"/>
  <c r="C142" i="1"/>
  <c r="C138" i="1"/>
  <c r="E82" i="1"/>
  <c r="C93" i="1"/>
  <c r="E100" i="1"/>
  <c r="C98" i="1"/>
  <c r="C94" i="1"/>
</calcChain>
</file>

<file path=xl/sharedStrings.xml><?xml version="1.0" encoding="utf-8"?>
<sst xmlns="http://schemas.openxmlformats.org/spreadsheetml/2006/main" count="864" uniqueCount="174">
  <si>
    <t xml:space="preserve"> </t>
  </si>
  <si>
    <r>
      <t>Тапсырыс берушінің атауы (қазақ тілінде)</t>
    </r>
    <r>
      <rPr>
        <b/>
        <u/>
        <sz val="12"/>
        <color theme="1"/>
        <rFont val="Times New Roman"/>
        <family val="1"/>
        <charset val="204"/>
      </rPr>
      <t xml:space="preserve"> "Облыстық жасөспірімдер үйі" коммуналдық мемлекеттік мекемесі.</t>
    </r>
  </si>
  <si>
    <t>№ р/н</t>
  </si>
  <si>
    <t>Сатып алу мәнінің түрі</t>
  </si>
  <si>
    <t>Сатып алынатын қызметтердің немесе тауарлардың қазақ тіліндегі атауы</t>
  </si>
  <si>
    <t>Сатып алынатын қызметтердің немесе тауарлардың орыс тіліндегі атауы</t>
  </si>
  <si>
    <t>Көрсетілетін қызметтердің немесе тауарлардың, қазақ тіліндегі сипаттамасы (сипаты)</t>
  </si>
  <si>
    <t>Көрсетілетін қызметтердің немесе тауарлардың орыс тіліндегі сипаттамасы (сипаты)</t>
  </si>
  <si>
    <t>Өлшем бірлігі</t>
  </si>
  <si>
    <t>Саны, көлемі</t>
  </si>
  <si>
    <t>Бір бірлігі үшін баға, теңге</t>
  </si>
  <si>
    <t>Сатып алу үшін бекітілген жалпы сома, теңге</t>
  </si>
  <si>
    <t>Қызметтерді көрсету немесе тауарды жеткізу мерзімі</t>
  </si>
  <si>
    <t>Қызметтерді көрсету немесе тауарды жеткізудің орны</t>
  </si>
  <si>
    <t>Аванстық төлемнің мөлшері, %</t>
  </si>
  <si>
    <t>151 - Ерекшелік</t>
  </si>
  <si>
    <t xml:space="preserve">Қызмет </t>
  </si>
  <si>
    <t xml:space="preserve">Жылуға ақы төлеу </t>
  </si>
  <si>
    <t>Услуги отопления</t>
  </si>
  <si>
    <t xml:space="preserve">Бір қызмет </t>
  </si>
  <si>
    <t xml:space="preserve">Услуги по водоснабжению </t>
  </si>
  <si>
    <t xml:space="preserve">Тұрмыстық сумен қамтамасыз епту </t>
  </si>
  <si>
    <t xml:space="preserve">Электрэнергиясымен қамтамасыз ету </t>
  </si>
  <si>
    <t>Услуги по снабщению электроэнергий</t>
  </si>
  <si>
    <t xml:space="preserve">Ерекшелік бойынша жалпы сома </t>
  </si>
  <si>
    <t>159 - Ерекшелік</t>
  </si>
  <si>
    <t xml:space="preserve">Тұрмыстық қалдықтарды шығару </t>
  </si>
  <si>
    <t xml:space="preserve">149 - Ерекшелік </t>
  </si>
  <si>
    <t xml:space="preserve">Тауар </t>
  </si>
  <si>
    <t>дана</t>
  </si>
  <si>
    <t xml:space="preserve"> Тапсырыс берушінің өтініміне сәйкес </t>
  </si>
  <si>
    <t>Автомат 25 А</t>
  </si>
  <si>
    <t>Автомат 32 А</t>
  </si>
  <si>
    <t>люминесцентные лампы</t>
  </si>
  <si>
    <t xml:space="preserve">Комет тазалау ұнтағы </t>
  </si>
  <si>
    <t>пач</t>
  </si>
  <si>
    <t>метр</t>
  </si>
  <si>
    <t xml:space="preserve">000149 Ерекшелік бойынша жалпы сома  </t>
  </si>
  <si>
    <t>Бас есепші                                                          Ж. Муздыбаева</t>
  </si>
  <si>
    <t xml:space="preserve">Шымкент қаласы            А. Байтұрсынов көшесі №73/1. </t>
  </si>
  <si>
    <r>
      <t xml:space="preserve">Тапсырыс берушінің атауы (орыс тілінде) Коммунальное государственное учреждение </t>
    </r>
    <r>
      <rPr>
        <b/>
        <u/>
        <sz val="12"/>
        <color theme="1"/>
        <rFont val="Times New Roman"/>
        <family val="1"/>
        <charset val="204"/>
      </rPr>
      <t>"Областной Дом юношества".</t>
    </r>
  </si>
  <si>
    <t xml:space="preserve">Тұрмыстық сумен қамтамасыз ету </t>
  </si>
  <si>
    <t>Дезинфекция, дезинсекция, дератизация жүргізу</t>
  </si>
  <si>
    <t>220000</t>
  </si>
  <si>
    <t>100000</t>
  </si>
  <si>
    <t>150000</t>
  </si>
  <si>
    <t>39000</t>
  </si>
  <si>
    <t>223000</t>
  </si>
  <si>
    <t>384100</t>
  </si>
  <si>
    <t>63000</t>
  </si>
  <si>
    <t>68000</t>
  </si>
  <si>
    <t>110000</t>
  </si>
  <si>
    <t>33000</t>
  </si>
  <si>
    <t>164500</t>
  </si>
  <si>
    <t>70000</t>
  </si>
  <si>
    <t>60000</t>
  </si>
  <si>
    <t>105000</t>
  </si>
  <si>
    <t>210000</t>
  </si>
  <si>
    <t>36600</t>
  </si>
  <si>
    <t>202000</t>
  </si>
  <si>
    <t>112200</t>
  </si>
  <si>
    <t>163300</t>
  </si>
  <si>
    <t>157000</t>
  </si>
  <si>
    <t>195000</t>
  </si>
  <si>
    <t>31.12.2022 дейін</t>
  </si>
  <si>
    <t>839900</t>
  </si>
  <si>
    <t>Құжаттарды архивтендіру бойынша қызмет</t>
  </si>
  <si>
    <t>Құжаттарды архивтендіру бойынша қызметі</t>
  </si>
  <si>
    <t xml:space="preserve">Ғимарат шатырының металл қорғамаларын сынау қызметі </t>
  </si>
  <si>
    <t xml:space="preserve">Компьютер құрылғыларына техникалық қызмет көрсету </t>
  </si>
  <si>
    <t xml:space="preserve">Қызметтік көлектерге техникалық қызмет көрсету </t>
  </si>
  <si>
    <t xml:space="preserve">Электрлік плиталарды жөндеу қызметі </t>
  </si>
  <si>
    <t xml:space="preserve">Мұздатқыштарға техникалық қызмет көрсету </t>
  </si>
  <si>
    <t>Тұрмыстық техникаларға қызмет көрсету</t>
  </si>
  <si>
    <t xml:space="preserve">Сантехникалық жүйелерге қызмет көрсету </t>
  </si>
  <si>
    <t xml:space="preserve">Жиһаздарды қалпына келтіру қызметтері </t>
  </si>
  <si>
    <t>Мүліктерді жою бойынша  қызметтер</t>
  </si>
  <si>
    <t xml:space="preserve">Жылу құрылғысына техникалық қызмет көрсету </t>
  </si>
  <si>
    <t>Қызмет</t>
  </si>
  <si>
    <t xml:space="preserve">Бейне роликтер жасау және альбомдар жасау </t>
  </si>
  <si>
    <t xml:space="preserve">Баннерлер жасау бойынша қызмет </t>
  </si>
  <si>
    <t xml:space="preserve"> 1 С Бағдарламаны жаңарту </t>
  </si>
  <si>
    <t xml:space="preserve">1 С Бағдарламасын техникалық сүймелдеу </t>
  </si>
  <si>
    <t>Су есептеуіш құралдарын сынамадан өткізу</t>
  </si>
  <si>
    <t>Электр есептеуіш құралдарын сынамадан өткізу</t>
  </si>
  <si>
    <t xml:space="preserve">Өрт Дабылқаққышына техникалық қызмет көрсету </t>
  </si>
  <si>
    <t xml:space="preserve">Құралдарға техникалық қызмет көрсету </t>
  </si>
  <si>
    <t>Өрт сөндіру құралдарын қайта толтыру қызметі</t>
  </si>
  <si>
    <t>Жылыту қазандығына экспертиза жасау қызметі</t>
  </si>
  <si>
    <t>Жылыту жүйелерін сығымдау бойынша қызмет</t>
  </si>
  <si>
    <t xml:space="preserve">Ғимарат шатырының ағаш конструкцияларын өртке қарсы өңдеу қызметі  </t>
  </si>
  <si>
    <r>
      <rPr>
        <b/>
        <u/>
        <sz val="12"/>
        <color theme="1"/>
        <rFont val="Times New Roman"/>
        <family val="1"/>
        <charset val="204"/>
      </rPr>
      <t>Қаржы жылы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4"/>
        <color theme="1"/>
        <rFont val="Times New Roman"/>
        <family val="1"/>
        <charset val="204"/>
      </rPr>
      <t>2022 жыл.</t>
    </r>
  </si>
  <si>
    <t>Папка регистр картонный</t>
  </si>
  <si>
    <t xml:space="preserve">А4 форматты қағаз офистік техникаға арналған </t>
  </si>
  <si>
    <t>Кеңселік картонды регистр папка</t>
  </si>
  <si>
    <t>А4 форматты файл</t>
  </si>
  <si>
    <t xml:space="preserve">Файл А4 формата </t>
  </si>
  <si>
    <t xml:space="preserve">Файл папка 60 парақты </t>
  </si>
  <si>
    <t>Шарикті ручка кеңсеге арналған</t>
  </si>
  <si>
    <t xml:space="preserve">Карандаш для черчения </t>
  </si>
  <si>
    <t>Сызуға арнаған қарандаш</t>
  </si>
  <si>
    <t>Сызуға арналған карындаш</t>
  </si>
  <si>
    <t>Клей помада канцелярский</t>
  </si>
  <si>
    <t>Кеңселік клей помада</t>
  </si>
  <si>
    <t>Түрлі түсті қарандаш</t>
  </si>
  <si>
    <t xml:space="preserve">Замазка канцелярский </t>
  </si>
  <si>
    <t>Кеңселік сұйық өшіргіш</t>
  </si>
  <si>
    <t>Түрлік түсті қеңселік қағаз</t>
  </si>
  <si>
    <t>Жалпы дәптер</t>
  </si>
  <si>
    <t xml:space="preserve">Журнал үлкен </t>
  </si>
  <si>
    <t>Журнал үлкен</t>
  </si>
  <si>
    <t>Степлер қағазды қатырғыш</t>
  </si>
  <si>
    <t>Скоросшиватель кеңселік</t>
  </si>
  <si>
    <t>176000</t>
  </si>
  <si>
    <t>Кеңселік қайшы</t>
  </si>
  <si>
    <t xml:space="preserve">Ежедневник даталанған 2022 жылға </t>
  </si>
  <si>
    <t>Күнделік даталанған</t>
  </si>
  <si>
    <t>Скотч үлкен</t>
  </si>
  <si>
    <t>Тескіш кеңсеге арналған</t>
  </si>
  <si>
    <t xml:space="preserve">Грамота А4 форматта </t>
  </si>
  <si>
    <t>Грамотаға арналған А4 форматта</t>
  </si>
  <si>
    <t>Флеш -накопитель 16 гб</t>
  </si>
  <si>
    <t>Кеңсеге арналған стикерлер</t>
  </si>
  <si>
    <t>Шамдар 100 ватт</t>
  </si>
  <si>
    <t xml:space="preserve">Розетка сыртқы </t>
  </si>
  <si>
    <t>Включатель наружный</t>
  </si>
  <si>
    <t>Электрошитке арналған қойғыш</t>
  </si>
  <si>
    <t xml:space="preserve">Кір жууға арналған ұнтақ </t>
  </si>
  <si>
    <t>Айнаны жууға арналған құрал</t>
  </si>
  <si>
    <t>Еден жуатын материал</t>
  </si>
  <si>
    <t>Шаруашылық сабын</t>
  </si>
  <si>
    <t>Әтір сабын</t>
  </si>
  <si>
    <t>Әжетхана қағазы</t>
  </si>
  <si>
    <t>Резеңке қолқап</t>
  </si>
  <si>
    <t>Жұмысшылар қолқабы</t>
  </si>
  <si>
    <t>Қоқысқа арналған пакеттер</t>
  </si>
  <si>
    <t>Пластмасса шелектер</t>
  </si>
  <si>
    <t>Сыпырғыш өсімдік тектес</t>
  </si>
  <si>
    <t>Мячи футбольные</t>
  </si>
  <si>
    <t>Футболға арналған былғары доптар</t>
  </si>
  <si>
    <t>Шелек қапталған 12 литр</t>
  </si>
  <si>
    <t>Кір киім қыстырғыш</t>
  </si>
  <si>
    <t>Дәке тұрмыстық</t>
  </si>
  <si>
    <t>Марля хозяйственный</t>
  </si>
  <si>
    <t>Ыдыс жууға арналған құрал</t>
  </si>
  <si>
    <t xml:space="preserve">Төсек - орын жабдығы талапқа сәйкес </t>
  </si>
  <si>
    <t>МЕМСТ бойынша өлшемі 60 * 60 см кем емес, мамықпен толтырылған ұйықтайтын жастықтар</t>
  </si>
  <si>
    <t>ГОСТ сәйкес сапалы материалдан жасалған түкті сүлгілер</t>
  </si>
  <si>
    <t xml:space="preserve">Махровые полотенцы из качественного материала согласно по ГОСТу </t>
  </si>
  <si>
    <t>Матадан жасалған көрпе</t>
  </si>
  <si>
    <t>Одеяло ватное согласно по Госту РК</t>
  </si>
  <si>
    <t>Тігіс тігуге  арналған жіптер</t>
  </si>
  <si>
    <t>ГОСТ бойынша инелер</t>
  </si>
  <si>
    <t>Асханалық смеситель</t>
  </si>
  <si>
    <t>Дущқа арналған смеситель</t>
  </si>
  <si>
    <t>Бөлмелік смеситель</t>
  </si>
  <si>
    <t>Кір киімге арналған ыдыс</t>
  </si>
  <si>
    <t>Матрас ватный 90Х190 Наполнитель: вата РВЧехол: матрасный тик, хлопок 100%_x000D_
Толщина: ~10см</t>
  </si>
  <si>
    <t>«Матрац төсеніштері 90X190 Салмасы: RV төсеніштері Қақпағы: матрас тикі, 100% мақта
Қалыңдығы: ~ 10см</t>
  </si>
  <si>
    <t>Покрывало одноместный</t>
  </si>
  <si>
    <t>Жалғыз орынды  төсек жапқыш</t>
  </si>
  <si>
    <t>Жалғыз орынды төсек жапқыш</t>
  </si>
  <si>
    <t>Перде бөлмелерге арналған</t>
  </si>
  <si>
    <t>Шины зимнее легкового автомобиля</t>
  </si>
  <si>
    <t>Қысқы автокөлік шиналары</t>
  </si>
  <si>
    <t>Техникалық қызметкерлерге арнайы киім</t>
  </si>
  <si>
    <t>плафон люминесцентной лампы</t>
  </si>
  <si>
    <t xml:space="preserve">Пакет для мусора </t>
  </si>
  <si>
    <t xml:space="preserve">Ағаш есік өлшем бірлігі 210 ені 90 см </t>
  </si>
  <si>
    <r>
      <t xml:space="preserve">Тапсырыс берушінің БСН-і </t>
    </r>
    <r>
      <rPr>
        <b/>
        <u/>
        <sz val="14"/>
        <color theme="1"/>
        <rFont val="Times New Roman"/>
        <family val="1"/>
        <charset val="204"/>
      </rPr>
      <t>030540003176  БИН 030540003176</t>
    </r>
  </si>
  <si>
    <t>Баланың құқықтарын қорғау ұйымдарында жоспарланған тауарлар мен қызметтерді сатып алу бойынша мәліметтері толтырылады</t>
  </si>
  <si>
    <t>қорап</t>
  </si>
  <si>
    <r>
      <t xml:space="preserve">                             "БЕКІТЕМІН"                           Түркістан облысының адами әлеуетті дамыту басқармасының "Облыстық жасөспірімдер үйі" коммуналдық мемлекеттік мекемесінің  м.у.а. Н. Аликулова                                    ____________________ қолы                                       </t>
    </r>
    <r>
      <rPr>
        <b/>
        <u/>
        <sz val="11"/>
        <color theme="1"/>
        <rFont val="Times New Roman"/>
        <family val="1"/>
        <charset val="204"/>
      </rPr>
      <t>"27" Қаңтар 2021 жыл №64 Н/Қ бұйрығымен бекітілген .</t>
    </r>
  </si>
  <si>
    <t xml:space="preserve">№412 бұйрыққа сәйкес 2022 жылға арналған тауарлар мен көрсетілетін қызметтерді сатып алу Жоспары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</si>
</sst>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52">
    <xf numFmtId="0" fontId="0" fillId="0" borderId="0" xfId="0"/>
    <xf numFmtId="0" fontId="8" fillId="0" borderId="1" xfId="0" applyFont="1" applyBorder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2" xfId="1" applyFont="1" applyFill="1" applyBorder="1" applyAlignment="1">
      <alignment horizontal="center" vertical="center" wrapText="1"/>
    </xf>
    <xf numFmtId="0" fontId="10" fillId="0" borderId="0" xfId="0" applyFont="1"/>
    <xf numFmtId="0" fontId="12" fillId="4" borderId="2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2" fontId="10" fillId="3" borderId="2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49" fontId="11" fillId="0" borderId="2" xfId="0" applyNumberFormat="1" applyFont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2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1" fontId="24" fillId="0" borderId="2" xfId="1" applyNumberFormat="1" applyFont="1" applyBorder="1" applyAlignment="1" applyProtection="1">
      <alignment horizontal="center" vertical="center" wrapText="1"/>
      <protection hidden="1"/>
    </xf>
    <xf numFmtId="0" fontId="23" fillId="0" borderId="2" xfId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" fontId="20" fillId="4" borderId="3" xfId="1" applyNumberFormat="1" applyFont="1" applyFill="1" applyBorder="1" applyAlignment="1" applyProtection="1">
      <alignment horizontal="left" vertical="center" wrapText="1"/>
      <protection hidden="1"/>
    </xf>
    <xf numFmtId="0" fontId="0" fillId="4" borderId="5" xfId="0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</cellXfs>
  <cellStyles count="2">
    <cellStyle name="Обычный" xfId="0" builtinId="0"/>
    <cellStyle name="Обычный 2" xfId="1" xr:uid="{D583E3ED-4FB5-4883-8C52-7873167E93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41;&#1102;&#1076;&#1078;&#1077;&#1090;%202022%20&#1075;&#1086;&#1076;%20&#1044;&#1086;&#108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9;&#1087;&#1080;&#1089;&#1086;&#1082;%20149-202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111-1"/>
      <sheetName val="111-2"/>
      <sheetName val="113"/>
      <sheetName val="121"/>
      <sheetName val="122"/>
      <sheetName val="123"/>
      <sheetName val="124"/>
      <sheetName val="142"/>
      <sheetName val="144-1"/>
      <sheetName val="149"/>
      <sheetName val="149-2"/>
      <sheetName val="151-1"/>
      <sheetName val="151-3"/>
      <sheetName val="151-4"/>
      <sheetName val="159"/>
      <sheetName val="161"/>
      <sheetName val="169"/>
      <sheetName val="4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9">
          <cell r="A19" t="str">
            <v>Вывоз мусор</v>
          </cell>
          <cell r="B19">
            <v>12</v>
          </cell>
          <cell r="C19">
            <v>12920</v>
          </cell>
        </row>
        <row r="20">
          <cell r="A20" t="str">
            <v>Дезинфекция</v>
          </cell>
          <cell r="B20">
            <v>12</v>
          </cell>
          <cell r="C20">
            <v>18333.330000000002</v>
          </cell>
        </row>
        <row r="21">
          <cell r="A21" t="str">
            <v>Проведение экспертизы отопительных катлов</v>
          </cell>
          <cell r="B21">
            <v>1</v>
          </cell>
          <cell r="C21">
            <v>100000</v>
          </cell>
        </row>
        <row r="22">
          <cell r="A22" t="str">
            <v>Опрессовка отопительных системы</v>
          </cell>
          <cell r="B22">
            <v>1</v>
          </cell>
          <cell r="C22">
            <v>150000</v>
          </cell>
        </row>
        <row r="23">
          <cell r="A23" t="str">
            <v>Огнезащитная обработка деревянных конструкции</v>
          </cell>
          <cell r="B23">
            <v>1</v>
          </cell>
          <cell r="C23">
            <v>150000</v>
          </cell>
        </row>
        <row r="24">
          <cell r="A24" t="str">
            <v>Перезарядка и ремонт огнетушителей</v>
          </cell>
          <cell r="B24">
            <v>26</v>
          </cell>
          <cell r="C24">
            <v>1500</v>
          </cell>
        </row>
        <row r="25">
          <cell r="A25" t="str">
            <v>Ремонт  оборудования</v>
          </cell>
          <cell r="B25">
            <v>12</v>
          </cell>
          <cell r="C25">
            <v>18583.330000000002</v>
          </cell>
        </row>
        <row r="26">
          <cell r="A26" t="str">
            <v>Обслуживания пожарной сигнализации</v>
          </cell>
          <cell r="B26">
            <v>334</v>
          </cell>
          <cell r="C26">
            <v>1150</v>
          </cell>
        </row>
        <row r="27">
          <cell r="A27" t="str">
            <v>Поверка монометров электроэнергии</v>
          </cell>
          <cell r="B27">
            <v>1</v>
          </cell>
          <cell r="C27">
            <v>63000</v>
          </cell>
        </row>
        <row r="28">
          <cell r="A28" t="str">
            <v>Поверка монометров водометров</v>
          </cell>
          <cell r="B28">
            <v>2</v>
          </cell>
          <cell r="C28">
            <v>34000</v>
          </cell>
        </row>
        <row r="29">
          <cell r="A29" t="str">
            <v xml:space="preserve">Обслуживание и соправождении программы 1-С мекеме </v>
          </cell>
          <cell r="B29">
            <v>12</v>
          </cell>
          <cell r="C29">
            <v>18333.330000000002</v>
          </cell>
        </row>
        <row r="30">
          <cell r="A30" t="str">
            <v>Обновлеие программы</v>
          </cell>
          <cell r="B30">
            <v>1</v>
          </cell>
          <cell r="C30">
            <v>110000</v>
          </cell>
        </row>
        <row r="31">
          <cell r="A31" t="str">
            <v>Изготовление баннеров</v>
          </cell>
          <cell r="B31">
            <v>2</v>
          </cell>
          <cell r="C31">
            <v>16500</v>
          </cell>
        </row>
        <row r="32">
          <cell r="A32" t="str">
            <v>Услуги видеоролика и распечатка фотографии</v>
          </cell>
          <cell r="B32">
            <v>7</v>
          </cell>
          <cell r="C32">
            <v>23500</v>
          </cell>
        </row>
        <row r="33">
          <cell r="A33" t="str">
            <v xml:space="preserve">услуги тех.обслуживание теплоэнергии </v>
          </cell>
          <cell r="B33">
            <v>1</v>
          </cell>
          <cell r="C33">
            <v>70000</v>
          </cell>
        </row>
        <row r="34">
          <cell r="A34" t="str">
            <v>Ремонт автомашины</v>
          </cell>
          <cell r="B34">
            <v>1</v>
          </cell>
          <cell r="C34">
            <v>220000</v>
          </cell>
        </row>
        <row r="35">
          <cell r="A35" t="str">
            <v>Услуги по утилизации имущества</v>
          </cell>
          <cell r="B35">
            <v>1</v>
          </cell>
          <cell r="C35">
            <v>60000</v>
          </cell>
        </row>
        <row r="36">
          <cell r="A36" t="str">
            <v>Услуги по реставраций мебели</v>
          </cell>
          <cell r="B36">
            <v>30</v>
          </cell>
          <cell r="C36">
            <v>3500</v>
          </cell>
        </row>
        <row r="37">
          <cell r="A37" t="str">
            <v>услуги сантехнической работы</v>
          </cell>
          <cell r="B37">
            <v>1</v>
          </cell>
          <cell r="C37">
            <v>210000</v>
          </cell>
        </row>
        <row r="38">
          <cell r="A38" t="str">
            <v>Услуги по работе бытавой техники</v>
          </cell>
          <cell r="B38">
            <v>1</v>
          </cell>
          <cell r="C38">
            <v>36600</v>
          </cell>
        </row>
        <row r="39">
          <cell r="A39" t="str">
            <v>Ремонт холодидьников виды услуг и замена запчастей</v>
          </cell>
          <cell r="B39">
            <v>1</v>
          </cell>
          <cell r="C39">
            <v>202000</v>
          </cell>
        </row>
        <row r="40">
          <cell r="A40" t="str">
            <v>Ремонт электроплиты</v>
          </cell>
          <cell r="B40">
            <v>1</v>
          </cell>
          <cell r="C40">
            <v>112200</v>
          </cell>
        </row>
        <row r="41">
          <cell r="A41" t="str">
            <v>Ремонт автомашины</v>
          </cell>
          <cell r="B41">
            <v>1</v>
          </cell>
          <cell r="C41">
            <v>163300</v>
          </cell>
        </row>
        <row r="42">
          <cell r="A42" t="str">
            <v>Ремонт и обслуживание компьютеров</v>
          </cell>
          <cell r="B42">
            <v>3</v>
          </cell>
          <cell r="C42">
            <v>52333.33</v>
          </cell>
        </row>
        <row r="43">
          <cell r="A43" t="str">
            <v>Испытание металлического ограждения безопасности на крыше зданий</v>
          </cell>
          <cell r="B43">
            <v>1</v>
          </cell>
          <cell r="C43">
            <v>195000</v>
          </cell>
        </row>
        <row r="44">
          <cell r="A44" t="str">
            <v>За услуги архивных документов</v>
          </cell>
          <cell r="B44">
            <v>12</v>
          </cell>
          <cell r="C44">
            <v>69994.7</v>
          </cell>
        </row>
      </sheetData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9 специф"/>
    </sheetNames>
    <sheetDataSet>
      <sheetData sheetId="0">
        <row r="6">
          <cell r="B6" t="str">
            <v>Бумага А4 согласно ГОСТу РК</v>
          </cell>
        </row>
        <row r="7">
          <cell r="D7">
            <v>100</v>
          </cell>
          <cell r="E7">
            <v>470</v>
          </cell>
          <cell r="F7">
            <v>47000</v>
          </cell>
        </row>
        <row r="8">
          <cell r="E8">
            <v>15</v>
          </cell>
        </row>
        <row r="9">
          <cell r="B9" t="str">
            <v>Файл папка 60л</v>
          </cell>
        </row>
        <row r="10">
          <cell r="B10" t="str">
            <v xml:space="preserve">Ручкая шариковая </v>
          </cell>
          <cell r="D10">
            <v>201</v>
          </cell>
          <cell r="E10">
            <v>110</v>
          </cell>
          <cell r="F10">
            <v>22110</v>
          </cell>
        </row>
        <row r="11">
          <cell r="D11">
            <v>100</v>
          </cell>
          <cell r="E11">
            <v>80</v>
          </cell>
          <cell r="F11">
            <v>8000</v>
          </cell>
        </row>
        <row r="12">
          <cell r="D12">
            <v>50</v>
          </cell>
          <cell r="E12">
            <v>150</v>
          </cell>
          <cell r="F12">
            <v>7500</v>
          </cell>
        </row>
        <row r="13">
          <cell r="B13" t="str">
            <v xml:space="preserve">Карандаш цветной согласно по ГОСТу  </v>
          </cell>
          <cell r="D13">
            <v>20</v>
          </cell>
          <cell r="E13">
            <v>750</v>
          </cell>
          <cell r="F13">
            <v>15000</v>
          </cell>
        </row>
        <row r="14">
          <cell r="D14">
            <v>30</v>
          </cell>
          <cell r="E14">
            <v>280</v>
          </cell>
          <cell r="F14">
            <v>8400</v>
          </cell>
        </row>
        <row r="15">
          <cell r="B15" t="str">
            <v>Цветная бумага</v>
          </cell>
          <cell r="D15">
            <v>5</v>
          </cell>
          <cell r="E15">
            <v>1700</v>
          </cell>
          <cell r="F15">
            <v>8500</v>
          </cell>
        </row>
        <row r="16">
          <cell r="B16" t="str">
            <v>Общая тетрадь</v>
          </cell>
          <cell r="D16">
            <v>100</v>
          </cell>
          <cell r="E16">
            <v>350</v>
          </cell>
          <cell r="F16">
            <v>35000</v>
          </cell>
        </row>
        <row r="17">
          <cell r="B17" t="str">
            <v>Общая тетрадь</v>
          </cell>
          <cell r="D17">
            <v>10</v>
          </cell>
          <cell r="E17">
            <v>250</v>
          </cell>
          <cell r="F17">
            <v>2500</v>
          </cell>
        </row>
        <row r="18">
          <cell r="B18" t="str">
            <v>Журнал большой</v>
          </cell>
          <cell r="E18">
            <v>460</v>
          </cell>
        </row>
        <row r="19">
          <cell r="B19" t="str">
            <v xml:space="preserve">Степлер дле скрепления бумаг </v>
          </cell>
          <cell r="D19">
            <v>10</v>
          </cell>
          <cell r="E19">
            <v>2065</v>
          </cell>
          <cell r="F19">
            <v>20650</v>
          </cell>
        </row>
        <row r="20">
          <cell r="B20" t="str">
            <v>Скорошиватель бумажный</v>
          </cell>
          <cell r="D20">
            <v>100</v>
          </cell>
          <cell r="E20">
            <v>65</v>
          </cell>
          <cell r="F20">
            <v>6500</v>
          </cell>
        </row>
        <row r="21">
          <cell r="B21" t="str">
            <v xml:space="preserve">Ножницы канцелярские </v>
          </cell>
          <cell r="D21">
            <v>20</v>
          </cell>
          <cell r="E21">
            <v>450</v>
          </cell>
          <cell r="F21">
            <v>9000</v>
          </cell>
        </row>
        <row r="22">
          <cell r="E22">
            <v>1200</v>
          </cell>
        </row>
        <row r="23">
          <cell r="B23" t="str">
            <v xml:space="preserve">Скотч большой </v>
          </cell>
        </row>
        <row r="24">
          <cell r="B24" t="str">
            <v>Дырокол</v>
          </cell>
          <cell r="E24">
            <v>1800</v>
          </cell>
        </row>
        <row r="25">
          <cell r="D25">
            <v>30</v>
          </cell>
          <cell r="E25">
            <v>320</v>
          </cell>
          <cell r="F25">
            <v>9600</v>
          </cell>
        </row>
        <row r="26">
          <cell r="B26" t="str">
            <v>Рамки для грамоты</v>
          </cell>
          <cell r="E26">
            <v>1500</v>
          </cell>
        </row>
        <row r="27">
          <cell r="B27" t="str">
            <v>Флеш-накопитель не менее 16 Гб</v>
          </cell>
          <cell r="E27">
            <v>5000</v>
          </cell>
        </row>
        <row r="28">
          <cell r="B28" t="str">
            <v xml:space="preserve">Стикеры канцелярские разноцвеные </v>
          </cell>
          <cell r="D28">
            <v>20</v>
          </cell>
          <cell r="E28">
            <v>380</v>
          </cell>
          <cell r="F28">
            <v>7600</v>
          </cell>
        </row>
        <row r="29">
          <cell r="B29" t="str">
            <v>Люминесцентные лампы</v>
          </cell>
          <cell r="E29">
            <v>3800</v>
          </cell>
        </row>
        <row r="30">
          <cell r="B30" t="str">
            <v>Лампочки</v>
          </cell>
          <cell r="D30">
            <v>500</v>
          </cell>
          <cell r="E30">
            <v>190</v>
          </cell>
          <cell r="F30">
            <v>95000</v>
          </cell>
        </row>
        <row r="32">
          <cell r="B32" t="str">
            <v>Разетки наружные</v>
          </cell>
          <cell r="D32">
            <v>30</v>
          </cell>
          <cell r="E32">
            <v>370</v>
          </cell>
          <cell r="F32">
            <v>11100</v>
          </cell>
        </row>
        <row r="33">
          <cell r="B33" t="str">
            <v>Включатель Наружный</v>
          </cell>
          <cell r="D33">
            <v>30</v>
          </cell>
          <cell r="E33">
            <v>390</v>
          </cell>
          <cell r="F33">
            <v>11700</v>
          </cell>
        </row>
        <row r="34">
          <cell r="B34" t="str">
            <v>Автомат 25 А</v>
          </cell>
          <cell r="D34">
            <v>10</v>
          </cell>
          <cell r="E34">
            <v>820</v>
          </cell>
          <cell r="F34">
            <v>8200</v>
          </cell>
        </row>
        <row r="35">
          <cell r="B35" t="str">
            <v>Автомат 32 А</v>
          </cell>
          <cell r="D35">
            <v>10</v>
          </cell>
          <cell r="E35">
            <v>820</v>
          </cell>
          <cell r="F35">
            <v>8200</v>
          </cell>
        </row>
        <row r="36">
          <cell r="B36" t="str">
            <v>Вставка для электрощитовой</v>
          </cell>
          <cell r="E36">
            <v>3600</v>
          </cell>
        </row>
        <row r="38">
          <cell r="B38" t="str">
            <v>Вилки для розетки</v>
          </cell>
          <cell r="D38">
            <v>30</v>
          </cell>
          <cell r="E38">
            <v>310</v>
          </cell>
          <cell r="F38">
            <v>9300</v>
          </cell>
        </row>
        <row r="39">
          <cell r="D39">
            <v>20</v>
          </cell>
          <cell r="E39">
            <v>6800</v>
          </cell>
          <cell r="F39">
            <v>136000</v>
          </cell>
        </row>
        <row r="40">
          <cell r="B40" t="str">
            <v>Порошок для стрики</v>
          </cell>
        </row>
        <row r="41">
          <cell r="B41" t="str">
            <v xml:space="preserve">Комет чистящее средство </v>
          </cell>
        </row>
        <row r="42">
          <cell r="B42" t="str">
            <v>Стредства для мытья стекол</v>
          </cell>
          <cell r="D42">
            <v>50</v>
          </cell>
          <cell r="E42">
            <v>650</v>
          </cell>
          <cell r="F42">
            <v>32500</v>
          </cell>
        </row>
        <row r="43">
          <cell r="B43" t="str">
            <v>Нетканное полотно</v>
          </cell>
          <cell r="D43">
            <v>500</v>
          </cell>
          <cell r="E43">
            <v>280</v>
          </cell>
          <cell r="F43">
            <v>140000</v>
          </cell>
        </row>
        <row r="44">
          <cell r="B44" t="str">
            <v>Хоз.мыло</v>
          </cell>
          <cell r="D44">
            <v>200</v>
          </cell>
          <cell r="E44">
            <v>155</v>
          </cell>
          <cell r="F44">
            <v>31000</v>
          </cell>
        </row>
        <row r="45">
          <cell r="B45" t="str">
            <v>Туалетное мыло</v>
          </cell>
          <cell r="E45">
            <v>230</v>
          </cell>
        </row>
        <row r="46">
          <cell r="B46" t="str">
            <v>Туалетная бумага</v>
          </cell>
          <cell r="D46">
            <v>300</v>
          </cell>
          <cell r="E46">
            <v>100</v>
          </cell>
          <cell r="F46">
            <v>30000</v>
          </cell>
        </row>
        <row r="47">
          <cell r="B47" t="str">
            <v>Резиновоая перчатка</v>
          </cell>
          <cell r="E47">
            <v>430</v>
          </cell>
        </row>
        <row r="48">
          <cell r="B48" t="str">
            <v>Рабочие перчатки</v>
          </cell>
          <cell r="E48">
            <v>130</v>
          </cell>
        </row>
        <row r="49">
          <cell r="B49" t="str">
            <v>Батарейка для микрофона</v>
          </cell>
          <cell r="E49">
            <v>2000</v>
          </cell>
        </row>
        <row r="50">
          <cell r="B50" t="str">
            <v>Ёржи для унитаза</v>
          </cell>
          <cell r="D50">
            <v>20</v>
          </cell>
          <cell r="E50">
            <v>900</v>
          </cell>
          <cell r="F50">
            <v>18000</v>
          </cell>
        </row>
        <row r="51">
          <cell r="D51">
            <v>300</v>
          </cell>
          <cell r="E51">
            <v>450</v>
          </cell>
          <cell r="F51">
            <v>135000</v>
          </cell>
        </row>
        <row r="52">
          <cell r="B52" t="str">
            <v>Ведры пластмассовые 20 литр</v>
          </cell>
          <cell r="D52">
            <v>10</v>
          </cell>
          <cell r="E52">
            <v>1800</v>
          </cell>
          <cell r="F52">
            <v>18000</v>
          </cell>
        </row>
        <row r="53">
          <cell r="B53" t="str">
            <v xml:space="preserve">Веник из растительного пройсхождения </v>
          </cell>
          <cell r="D53">
            <v>50</v>
          </cell>
          <cell r="E53">
            <v>950</v>
          </cell>
          <cell r="F53">
            <v>47500</v>
          </cell>
        </row>
        <row r="54">
          <cell r="B54" t="str">
            <v>Веник с щеткой пластмассовые согласно по ГОСТу</v>
          </cell>
          <cell r="E54">
            <v>3800</v>
          </cell>
        </row>
        <row r="55">
          <cell r="B55" t="str">
            <v xml:space="preserve">Былғары доптар футболға арналған Гостқа сәйкес </v>
          </cell>
          <cell r="E55">
            <v>10000</v>
          </cell>
        </row>
        <row r="56">
          <cell r="B56" t="str">
            <v>Сетевой фильтр 5 ячеек согласно по ГОСТУ</v>
          </cell>
          <cell r="D56">
            <v>10</v>
          </cell>
          <cell r="E56">
            <v>1800</v>
          </cell>
          <cell r="F56">
            <v>18000</v>
          </cell>
        </row>
        <row r="57">
          <cell r="B57" t="str">
            <v>Ведро оценковые не менее 12 литров согласно по ГОСТу</v>
          </cell>
          <cell r="D57">
            <v>15</v>
          </cell>
          <cell r="E57">
            <v>1800</v>
          </cell>
          <cell r="F57">
            <v>27000</v>
          </cell>
        </row>
        <row r="58">
          <cell r="B58" t="str">
            <v>Прищепки согласно по ГОСТу</v>
          </cell>
          <cell r="D58">
            <v>10</v>
          </cell>
          <cell r="E58">
            <v>430</v>
          </cell>
          <cell r="F58">
            <v>4300</v>
          </cell>
        </row>
        <row r="59">
          <cell r="D59">
            <v>300</v>
          </cell>
          <cell r="E59">
            <v>100</v>
          </cell>
          <cell r="F59">
            <v>30000</v>
          </cell>
        </row>
        <row r="60">
          <cell r="B60" t="str">
            <v xml:space="preserve">Гель для мытья посуды согласно по ГОСТу </v>
          </cell>
        </row>
        <row r="61">
          <cell r="B61" t="str">
            <v>Постельное белье соглансо по ГОСТу</v>
          </cell>
          <cell r="D61">
            <v>60</v>
          </cell>
          <cell r="E61">
            <v>4200</v>
          </cell>
          <cell r="F61">
            <v>252000</v>
          </cell>
        </row>
        <row r="62">
          <cell r="B62" t="str">
            <v>Подушки спальные наполненные перовой , размером не менее  60*60 см согласно по ГОСТу</v>
          </cell>
          <cell r="D62">
            <v>60</v>
          </cell>
          <cell r="E62">
            <v>4800</v>
          </cell>
          <cell r="F62">
            <v>288000</v>
          </cell>
        </row>
        <row r="63">
          <cell r="D63">
            <v>60</v>
          </cell>
          <cell r="E63">
            <v>1800</v>
          </cell>
          <cell r="F63">
            <v>108000</v>
          </cell>
        </row>
        <row r="64">
          <cell r="D64">
            <v>35</v>
          </cell>
          <cell r="E64">
            <v>7800</v>
          </cell>
          <cell r="F64">
            <v>273000</v>
          </cell>
        </row>
        <row r="65">
          <cell r="B65" t="str">
            <v>Нитки разные</v>
          </cell>
          <cell r="D65">
            <v>10</v>
          </cell>
          <cell r="E65">
            <v>1000</v>
          </cell>
          <cell r="F65">
            <v>10000</v>
          </cell>
        </row>
        <row r="66">
          <cell r="B66" t="str">
            <v>Иголки согласно по ГОСТу</v>
          </cell>
          <cell r="D66">
            <v>10</v>
          </cell>
          <cell r="E66">
            <v>500</v>
          </cell>
          <cell r="F66">
            <v>5000</v>
          </cell>
        </row>
        <row r="68">
          <cell r="B68" t="str">
            <v xml:space="preserve">Смеситель для кухни двух рожковый </v>
          </cell>
          <cell r="D68">
            <v>20</v>
          </cell>
          <cell r="E68">
            <v>7200</v>
          </cell>
          <cell r="F68">
            <v>144000</v>
          </cell>
        </row>
        <row r="69">
          <cell r="B69" t="str">
            <v>Смеситель для душа</v>
          </cell>
          <cell r="D69">
            <v>20</v>
          </cell>
          <cell r="E69">
            <v>8000</v>
          </cell>
          <cell r="F69">
            <v>160000</v>
          </cell>
        </row>
        <row r="70">
          <cell r="B70" t="str">
            <v>Смеситель</v>
          </cell>
          <cell r="E70">
            <v>7600</v>
          </cell>
        </row>
        <row r="71">
          <cell r="B71" t="str">
            <v>Тэны для водонагревателя 200 л согласно по ГОСТу</v>
          </cell>
          <cell r="D71">
            <v>4</v>
          </cell>
          <cell r="E71">
            <v>18000</v>
          </cell>
          <cell r="F71">
            <v>72000</v>
          </cell>
        </row>
        <row r="72">
          <cell r="B72" t="str">
            <v>Тэны для водонагревателя 50 л согласно по ГОСТу</v>
          </cell>
          <cell r="D72">
            <v>20</v>
          </cell>
          <cell r="E72">
            <v>12500</v>
          </cell>
          <cell r="F72">
            <v>250000</v>
          </cell>
        </row>
        <row r="73">
          <cell r="B73" t="str">
            <v>Гипкий шланг не менее 60 см согласно по ГОСТу</v>
          </cell>
          <cell r="D73">
            <v>20</v>
          </cell>
          <cell r="E73">
            <v>1100</v>
          </cell>
          <cell r="F73">
            <v>22000</v>
          </cell>
        </row>
        <row r="74">
          <cell r="B74" t="str">
            <v xml:space="preserve">Спускной клапан для унитаз согласно по ГОСТу </v>
          </cell>
          <cell r="D74">
            <v>15</v>
          </cell>
          <cell r="E74">
            <v>2500</v>
          </cell>
          <cell r="F74">
            <v>37500</v>
          </cell>
        </row>
        <row r="75">
          <cell r="B75" t="str">
            <v>Крепления для унитаза согласно пол ГОСТУ</v>
          </cell>
          <cell r="D75">
            <v>10</v>
          </cell>
          <cell r="E75">
            <v>1500</v>
          </cell>
          <cell r="F75">
            <v>15000</v>
          </cell>
        </row>
        <row r="76">
          <cell r="B76" t="str">
            <v>Пластиковые заглушки не менее 20 дм согласно по ГОСТу</v>
          </cell>
          <cell r="D76">
            <v>50</v>
          </cell>
          <cell r="E76">
            <v>100</v>
          </cell>
          <cell r="F76">
            <v>5000</v>
          </cell>
        </row>
        <row r="77">
          <cell r="B77" t="str">
            <v>Пластиковые отводыне менее 20 дм согласно по ГОСТу</v>
          </cell>
          <cell r="D77">
            <v>50</v>
          </cell>
          <cell r="E77">
            <v>110</v>
          </cell>
          <cell r="F77">
            <v>5500</v>
          </cell>
        </row>
        <row r="78">
          <cell r="B78" t="str">
            <v>Тройник пластиковые не менее  20 дм согласно по ГОСТу</v>
          </cell>
          <cell r="D78">
            <v>50</v>
          </cell>
          <cell r="E78">
            <v>110</v>
          </cell>
          <cell r="F78">
            <v>5500</v>
          </cell>
        </row>
        <row r="79">
          <cell r="B79" t="str">
            <v>Муфта платиковая не менее 20 Дм согласно по ГОСТу</v>
          </cell>
          <cell r="D79">
            <v>50</v>
          </cell>
          <cell r="E79">
            <v>110</v>
          </cell>
          <cell r="F79">
            <v>5500</v>
          </cell>
        </row>
        <row r="80">
          <cell r="B80" t="str">
            <v>Пластиковые краны не менее  20 дм согласно по ГОСТУ</v>
          </cell>
          <cell r="D80">
            <v>50</v>
          </cell>
          <cell r="E80">
            <v>870</v>
          </cell>
          <cell r="F80">
            <v>43500</v>
          </cell>
        </row>
        <row r="81">
          <cell r="B81" t="str">
            <v>Пластиковые трубы не менее 20 дм согласно по ГОСТу</v>
          </cell>
          <cell r="D81">
            <v>100</v>
          </cell>
          <cell r="E81">
            <v>550</v>
          </cell>
          <cell r="F81">
            <v>55000</v>
          </cell>
        </row>
        <row r="82">
          <cell r="B82" t="str">
            <v>Клипсы пластиковы не менее  20 дм согласно по ГОСТу</v>
          </cell>
          <cell r="E82">
            <v>90</v>
          </cell>
        </row>
        <row r="83">
          <cell r="B83" t="str">
            <v>Радиаторы биометаллические согласно по ГОСТу</v>
          </cell>
          <cell r="D83">
            <v>60</v>
          </cell>
          <cell r="E83">
            <v>3800</v>
          </cell>
          <cell r="F83">
            <v>228000</v>
          </cell>
        </row>
        <row r="84">
          <cell r="B84" t="str">
            <v>Бур на префератор не менее 6 мм согласно по ГОСТу РК</v>
          </cell>
          <cell r="D84">
            <v>50</v>
          </cell>
          <cell r="E84">
            <v>650</v>
          </cell>
          <cell r="F84">
            <v>32500</v>
          </cell>
        </row>
        <row r="85">
          <cell r="B85" t="str">
            <v>Бур на префератор не менее 8 мм согласно по ГОСТу РК</v>
          </cell>
          <cell r="D85">
            <v>10</v>
          </cell>
          <cell r="E85">
            <v>750</v>
          </cell>
          <cell r="F85">
            <v>7500</v>
          </cell>
        </row>
        <row r="86">
          <cell r="B86" t="str">
            <v>Бур на префератор не менее 10 мм согласно по ГОСТу РК</v>
          </cell>
          <cell r="D86">
            <v>5</v>
          </cell>
          <cell r="E86">
            <v>850</v>
          </cell>
          <cell r="F86">
            <v>4250</v>
          </cell>
        </row>
        <row r="87">
          <cell r="B87" t="str">
            <v xml:space="preserve">Дюбельнагель не менее  6 дм с шайбой с резбай из прочного металла согласно по ГОСТу РК </v>
          </cell>
          <cell r="D87">
            <v>20</v>
          </cell>
          <cell r="E87">
            <v>750</v>
          </cell>
          <cell r="F87">
            <v>15000</v>
          </cell>
        </row>
        <row r="88">
          <cell r="B88" t="str">
            <v xml:space="preserve">Дюбельнагель не менее  8 мм с шайбой с резбай из прочного металла согласно по ГОСТу РК </v>
          </cell>
          <cell r="D88">
            <v>10</v>
          </cell>
          <cell r="E88">
            <v>850</v>
          </cell>
          <cell r="F88">
            <v>8500</v>
          </cell>
        </row>
        <row r="89">
          <cell r="B89" t="str">
            <v xml:space="preserve">Дюбельнагель не менее  10 мм с шайбой с резбай из прочного металла согласно по ГОСТу РК </v>
          </cell>
          <cell r="D89">
            <v>5</v>
          </cell>
          <cell r="E89">
            <v>900</v>
          </cell>
          <cell r="F89">
            <v>4500</v>
          </cell>
        </row>
        <row r="90">
          <cell r="B90" t="str">
            <v xml:space="preserve">Шурупы прочные согласно по ГОСТу РК </v>
          </cell>
          <cell r="D90">
            <v>20</v>
          </cell>
          <cell r="E90">
            <v>800</v>
          </cell>
          <cell r="F90">
            <v>16000</v>
          </cell>
        </row>
        <row r="91">
          <cell r="B91" t="str">
            <v xml:space="preserve">Герметик согласно по ГОСТУ РК </v>
          </cell>
          <cell r="D91">
            <v>5</v>
          </cell>
          <cell r="E91">
            <v>1200</v>
          </cell>
          <cell r="F91">
            <v>6000</v>
          </cell>
        </row>
        <row r="92">
          <cell r="B92" t="str">
            <v xml:space="preserve">Пена стройтельная согласно по ГОСТу рк </v>
          </cell>
          <cell r="D92">
            <v>5</v>
          </cell>
          <cell r="E92">
            <v>1500</v>
          </cell>
          <cell r="F92">
            <v>7500</v>
          </cell>
        </row>
        <row r="93">
          <cell r="B93" t="str">
            <v>Клей ПВА</v>
          </cell>
          <cell r="D93">
            <v>5</v>
          </cell>
          <cell r="E93">
            <v>1000</v>
          </cell>
          <cell r="F93">
            <v>5000</v>
          </cell>
        </row>
        <row r="94">
          <cell r="B94" t="str">
            <v>Сердцавина для железных дверей</v>
          </cell>
          <cell r="D94">
            <v>30</v>
          </cell>
          <cell r="E94">
            <v>1800</v>
          </cell>
          <cell r="F94">
            <v>54000</v>
          </cell>
        </row>
        <row r="95">
          <cell r="B95" t="str">
            <v>Сердцавина  внутреннее согласно по ГОСТу</v>
          </cell>
          <cell r="D95">
            <v>100</v>
          </cell>
          <cell r="E95">
            <v>900</v>
          </cell>
          <cell r="F95">
            <v>90000</v>
          </cell>
        </row>
        <row r="96">
          <cell r="B96" t="str">
            <v>Комплект замков для  железных дверей</v>
          </cell>
          <cell r="D96">
            <v>20</v>
          </cell>
          <cell r="E96">
            <v>4500</v>
          </cell>
          <cell r="F96">
            <v>90000</v>
          </cell>
        </row>
        <row r="97">
          <cell r="B97" t="str">
            <v>Ручка для железных дверей согласно по ГОСТу РК</v>
          </cell>
          <cell r="D97">
            <v>20</v>
          </cell>
          <cell r="E97">
            <v>1800</v>
          </cell>
          <cell r="F97">
            <v>36000</v>
          </cell>
        </row>
        <row r="98">
          <cell r="B98" t="str">
            <v xml:space="preserve">Блины для электироплит согласно по ГОСТУ РК </v>
          </cell>
          <cell r="D98">
            <v>30</v>
          </cell>
          <cell r="E98">
            <v>6000</v>
          </cell>
          <cell r="F98">
            <v>180000</v>
          </cell>
        </row>
        <row r="99">
          <cell r="B99" t="str">
            <v xml:space="preserve">Суаруға арналған шланг 60 ДМ кем емес ҚР ГОСТқа сәйкес </v>
          </cell>
          <cell r="D99">
            <v>3</v>
          </cell>
          <cell r="E99">
            <v>4500</v>
          </cell>
          <cell r="F99">
            <v>13500</v>
          </cell>
        </row>
        <row r="100">
          <cell r="B100" t="str">
            <v>Краски не менее 6 кг согасно по ГОСТу РК</v>
          </cell>
          <cell r="D100">
            <v>40</v>
          </cell>
          <cell r="E100">
            <v>5500</v>
          </cell>
          <cell r="F100">
            <v>220000</v>
          </cell>
        </row>
        <row r="101">
          <cell r="B101" t="str">
            <v>Разбовитель согласно по ГОСТу</v>
          </cell>
          <cell r="D101">
            <v>20</v>
          </cell>
          <cell r="E101">
            <v>530</v>
          </cell>
          <cell r="F101">
            <v>10600</v>
          </cell>
        </row>
        <row r="102">
          <cell r="B102" t="str">
            <v>Щетки молярные</v>
          </cell>
          <cell r="D102">
            <v>30</v>
          </cell>
          <cell r="E102">
            <v>400</v>
          </cell>
          <cell r="F102">
            <v>12000</v>
          </cell>
        </row>
        <row r="103">
          <cell r="B103" t="str">
            <v xml:space="preserve">Известь гащенный согласно по ГОСТу РК </v>
          </cell>
          <cell r="D103">
            <v>100</v>
          </cell>
          <cell r="E103">
            <v>80</v>
          </cell>
          <cell r="F103">
            <v>8000</v>
          </cell>
        </row>
        <row r="104">
          <cell r="B104" t="str">
            <v xml:space="preserve">Щетки для извести деревянные ручки </v>
          </cell>
          <cell r="D104">
            <v>20</v>
          </cell>
          <cell r="E104">
            <v>420</v>
          </cell>
          <cell r="F104">
            <v>8400</v>
          </cell>
        </row>
        <row r="105">
          <cell r="B105" t="str">
            <v>Водоэмульсия 25 кг</v>
          </cell>
          <cell r="D105">
            <v>30</v>
          </cell>
          <cell r="E105">
            <v>8000</v>
          </cell>
          <cell r="F105">
            <v>240000</v>
          </cell>
        </row>
        <row r="106">
          <cell r="B106" t="str">
            <v>Шпаклевка не менее 25 кг</v>
          </cell>
          <cell r="D106">
            <v>21</v>
          </cell>
          <cell r="E106">
            <v>3000</v>
          </cell>
          <cell r="F106">
            <v>63000</v>
          </cell>
        </row>
        <row r="107">
          <cell r="B107" t="str">
            <v>Цемент не менее 50 кг</v>
          </cell>
          <cell r="D107">
            <v>10</v>
          </cell>
          <cell r="E107">
            <v>1500</v>
          </cell>
          <cell r="F107">
            <v>15000</v>
          </cell>
        </row>
        <row r="109">
          <cell r="B109" t="str">
            <v xml:space="preserve">Валик малярный согласно по ГОСТу </v>
          </cell>
          <cell r="D109">
            <v>20</v>
          </cell>
          <cell r="E109">
            <v>850</v>
          </cell>
          <cell r="F109">
            <v>17000</v>
          </cell>
        </row>
        <row r="110">
          <cell r="B110" t="str">
            <v>Комплект замков висячие согласно по ГОСТу</v>
          </cell>
          <cell r="D110">
            <v>10</v>
          </cell>
          <cell r="E110">
            <v>2700</v>
          </cell>
          <cell r="F110">
            <v>27000</v>
          </cell>
        </row>
        <row r="111">
          <cell r="B111" t="str">
            <v xml:space="preserve">Сверло по дерово согласно по ГОСТу  </v>
          </cell>
          <cell r="D111">
            <v>10</v>
          </cell>
          <cell r="E111">
            <v>650</v>
          </cell>
          <cell r="F111">
            <v>6500</v>
          </cell>
        </row>
        <row r="112">
          <cell r="B112" t="str">
            <v>Отрезной круг 180 дм</v>
          </cell>
          <cell r="D112">
            <v>20</v>
          </cell>
          <cell r="E112">
            <v>1300</v>
          </cell>
          <cell r="F112">
            <v>26000</v>
          </cell>
        </row>
        <row r="113">
          <cell r="B113" t="str">
            <v>Замок весячий</v>
          </cell>
          <cell r="D113">
            <v>20</v>
          </cell>
          <cell r="E113">
            <v>800</v>
          </cell>
          <cell r="F113">
            <v>16000</v>
          </cell>
        </row>
        <row r="114">
          <cell r="B114" t="str">
            <v>Сверло в комплекте</v>
          </cell>
          <cell r="D114">
            <v>10</v>
          </cell>
          <cell r="E114">
            <v>1300</v>
          </cell>
          <cell r="F114">
            <v>13000</v>
          </cell>
        </row>
        <row r="119">
          <cell r="B119" t="str">
            <v>Краны металические</v>
          </cell>
          <cell r="D119">
            <v>20</v>
          </cell>
          <cell r="E119">
            <v>800</v>
          </cell>
          <cell r="F119">
            <v>16000</v>
          </cell>
        </row>
        <row r="120">
          <cell r="B120" t="str">
            <v>Сушилка для белья</v>
          </cell>
          <cell r="D120">
            <v>3</v>
          </cell>
          <cell r="E120">
            <v>6000</v>
          </cell>
          <cell r="F120">
            <v>18000</v>
          </cell>
        </row>
        <row r="121">
          <cell r="B121" t="str">
            <v>Кольца для душевой</v>
          </cell>
          <cell r="D121">
            <v>20</v>
          </cell>
          <cell r="E121">
            <v>1500</v>
          </cell>
          <cell r="F121">
            <v>30000</v>
          </cell>
        </row>
        <row r="122">
          <cell r="B122" t="str">
            <v xml:space="preserve">Карзина для белья не менее 30 литр </v>
          </cell>
          <cell r="D122">
            <v>2</v>
          </cell>
          <cell r="E122">
            <v>3500</v>
          </cell>
          <cell r="F122">
            <v>7000</v>
          </cell>
        </row>
        <row r="124">
          <cell r="B124" t="str">
            <v>Клемники</v>
          </cell>
          <cell r="D124">
            <v>100</v>
          </cell>
          <cell r="E124">
            <v>80</v>
          </cell>
          <cell r="F124">
            <v>8000</v>
          </cell>
        </row>
        <row r="125">
          <cell r="D125">
            <v>60</v>
          </cell>
          <cell r="E125">
            <v>9800</v>
          </cell>
          <cell r="F125">
            <v>588000</v>
          </cell>
        </row>
        <row r="126">
          <cell r="D126">
            <v>30</v>
          </cell>
          <cell r="E126">
            <v>3200</v>
          </cell>
          <cell r="F126">
            <v>96000</v>
          </cell>
        </row>
        <row r="127">
          <cell r="B127" t="str">
            <v>Занавески</v>
          </cell>
          <cell r="E127">
            <v>3100</v>
          </cell>
        </row>
        <row r="130">
          <cell r="E130">
            <v>30000</v>
          </cell>
        </row>
        <row r="132">
          <cell r="B132" t="str">
            <v>Спец одежда для тех персонала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173"/>
  <sheetViews>
    <sheetView tabSelected="1" topLeftCell="A165" workbookViewId="0">
      <selection activeCell="L169" sqref="L169"/>
    </sheetView>
  </sheetViews>
  <sheetFormatPr defaultRowHeight="15" x14ac:dyDescent="0.25"/>
  <cols>
    <col min="1" max="1" width="6" customWidth="1"/>
    <col min="2" max="2" width="8.5703125" customWidth="1"/>
    <col min="3" max="3" width="14.85546875" customWidth="1"/>
    <col min="4" max="4" width="14.42578125" customWidth="1"/>
    <col min="5" max="5" width="15.7109375" customWidth="1"/>
    <col min="6" max="6" width="13.85546875" customWidth="1"/>
    <col min="7" max="7" width="7.5703125" customWidth="1"/>
    <col min="8" max="8" width="8" customWidth="1"/>
    <col min="9" max="9" width="8.28515625" customWidth="1"/>
    <col min="10" max="10" width="10.5703125" customWidth="1"/>
    <col min="11" max="11" width="13.28515625" customWidth="1"/>
    <col min="12" max="12" width="15.7109375" customWidth="1"/>
    <col min="13" max="13" width="8.140625" customWidth="1"/>
  </cols>
  <sheetData>
    <row r="3" spans="1:13" x14ac:dyDescent="0.25">
      <c r="I3" s="49" t="s">
        <v>172</v>
      </c>
      <c r="J3" s="49"/>
      <c r="K3" s="49"/>
      <c r="L3" s="49"/>
    </row>
    <row r="4" spans="1:13" x14ac:dyDescent="0.25">
      <c r="I4" s="49"/>
      <c r="J4" s="49"/>
      <c r="K4" s="49"/>
      <c r="L4" s="49"/>
    </row>
    <row r="5" spans="1:13" x14ac:dyDescent="0.25">
      <c r="I5" s="49"/>
      <c r="J5" s="49"/>
      <c r="K5" s="49"/>
      <c r="L5" s="49"/>
      <c r="M5" t="s">
        <v>0</v>
      </c>
    </row>
    <row r="6" spans="1:13" x14ac:dyDescent="0.25">
      <c r="I6" s="49"/>
      <c r="J6" s="49"/>
      <c r="K6" s="49"/>
      <c r="L6" s="49"/>
    </row>
    <row r="7" spans="1:13" x14ac:dyDescent="0.25">
      <c r="I7" s="49"/>
      <c r="J7" s="49"/>
      <c r="K7" s="49"/>
      <c r="L7" s="49"/>
    </row>
    <row r="8" spans="1:13" ht="63" customHeight="1" x14ac:dyDescent="0.25">
      <c r="I8" s="49"/>
      <c r="J8" s="49"/>
      <c r="K8" s="49"/>
      <c r="L8" s="49"/>
    </row>
    <row r="10" spans="1:13" ht="22.5" customHeight="1" x14ac:dyDescent="0.3">
      <c r="A10" s="50" t="s">
        <v>173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3" ht="18.75" x14ac:dyDescent="0.25">
      <c r="A11" s="51" t="s">
        <v>169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13" ht="15.75" x14ac:dyDescent="0.25">
      <c r="A12" s="51" t="s">
        <v>1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ht="15.75" x14ac:dyDescent="0.25">
      <c r="A13" s="51" t="s">
        <v>40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13" ht="18.75" x14ac:dyDescent="0.25">
      <c r="A14" s="51" t="s">
        <v>91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05.75" customHeight="1" x14ac:dyDescent="0.25">
      <c r="A16" s="2" t="s">
        <v>2</v>
      </c>
      <c r="B16" s="2" t="s">
        <v>3</v>
      </c>
      <c r="C16" s="2" t="s">
        <v>4</v>
      </c>
      <c r="D16" s="2" t="s">
        <v>5</v>
      </c>
      <c r="E16" s="2" t="s">
        <v>6</v>
      </c>
      <c r="F16" s="2" t="s">
        <v>7</v>
      </c>
      <c r="G16" s="2" t="s">
        <v>8</v>
      </c>
      <c r="H16" s="2" t="s">
        <v>9</v>
      </c>
      <c r="I16" s="2" t="s">
        <v>10</v>
      </c>
      <c r="J16" s="2" t="s">
        <v>11</v>
      </c>
      <c r="K16" s="2" t="s">
        <v>12</v>
      </c>
      <c r="L16" s="2" t="s">
        <v>13</v>
      </c>
      <c r="M16" s="2" t="s">
        <v>14</v>
      </c>
    </row>
    <row r="17" spans="1:13" x14ac:dyDescent="0.25">
      <c r="A17" s="3">
        <v>1</v>
      </c>
      <c r="B17" s="3">
        <v>2</v>
      </c>
      <c r="C17" s="3">
        <v>3</v>
      </c>
      <c r="D17" s="3">
        <v>4</v>
      </c>
      <c r="E17" s="3">
        <v>5</v>
      </c>
      <c r="F17" s="3">
        <v>6</v>
      </c>
      <c r="G17" s="3">
        <v>7</v>
      </c>
      <c r="H17" s="3">
        <v>8</v>
      </c>
      <c r="I17" s="3">
        <v>9</v>
      </c>
      <c r="J17" s="3">
        <v>10</v>
      </c>
      <c r="K17" s="3">
        <v>11</v>
      </c>
      <c r="L17" s="3">
        <v>12</v>
      </c>
      <c r="M17" s="3">
        <v>13</v>
      </c>
    </row>
    <row r="18" spans="1:13" x14ac:dyDescent="0.25">
      <c r="A18" s="11"/>
      <c r="B18" s="11"/>
      <c r="C18" s="11"/>
      <c r="D18" s="35" t="s">
        <v>15</v>
      </c>
      <c r="E18" s="45"/>
      <c r="F18" s="45"/>
      <c r="G18" s="45"/>
      <c r="H18" s="45"/>
      <c r="I18" s="45"/>
      <c r="J18" s="46"/>
      <c r="K18" s="11"/>
      <c r="L18" s="11"/>
      <c r="M18" s="11"/>
    </row>
    <row r="19" spans="1:13" ht="50.25" customHeight="1" x14ac:dyDescent="0.25">
      <c r="A19" s="4">
        <v>1</v>
      </c>
      <c r="B19" s="5" t="s">
        <v>16</v>
      </c>
      <c r="C19" s="5" t="s">
        <v>17</v>
      </c>
      <c r="D19" s="5" t="s">
        <v>18</v>
      </c>
      <c r="E19" s="5" t="s">
        <v>17</v>
      </c>
      <c r="F19" s="5" t="s">
        <v>18</v>
      </c>
      <c r="G19" s="5" t="s">
        <v>78</v>
      </c>
      <c r="H19" s="5">
        <v>1</v>
      </c>
      <c r="I19" s="5">
        <v>7997000</v>
      </c>
      <c r="J19" s="6">
        <v>7997000</v>
      </c>
      <c r="K19" s="7" t="s">
        <v>64</v>
      </c>
      <c r="L19" s="7" t="s">
        <v>39</v>
      </c>
      <c r="M19" s="8">
        <v>0</v>
      </c>
    </row>
    <row r="20" spans="1:13" ht="66" customHeight="1" x14ac:dyDescent="0.25">
      <c r="A20" s="4">
        <v>2</v>
      </c>
      <c r="B20" s="5" t="s">
        <v>16</v>
      </c>
      <c r="C20" s="5" t="s">
        <v>41</v>
      </c>
      <c r="D20" s="5" t="s">
        <v>20</v>
      </c>
      <c r="E20" s="5" t="s">
        <v>20</v>
      </c>
      <c r="F20" s="5" t="s">
        <v>21</v>
      </c>
      <c r="G20" s="5" t="s">
        <v>78</v>
      </c>
      <c r="H20" s="5">
        <v>1</v>
      </c>
      <c r="I20" s="5">
        <v>3416000</v>
      </c>
      <c r="J20" s="6">
        <v>3416000</v>
      </c>
      <c r="K20" s="7" t="s">
        <v>64</v>
      </c>
      <c r="L20" s="7" t="s">
        <v>39</v>
      </c>
      <c r="M20" s="8">
        <v>0</v>
      </c>
    </row>
    <row r="21" spans="1:13" ht="45.75" customHeight="1" x14ac:dyDescent="0.25">
      <c r="A21" s="4">
        <v>3</v>
      </c>
      <c r="B21" s="5" t="s">
        <v>16</v>
      </c>
      <c r="C21" s="5" t="s">
        <v>22</v>
      </c>
      <c r="D21" s="5" t="s">
        <v>23</v>
      </c>
      <c r="E21" s="5" t="s">
        <v>22</v>
      </c>
      <c r="F21" s="5" t="s">
        <v>23</v>
      </c>
      <c r="G21" s="5" t="s">
        <v>78</v>
      </c>
      <c r="H21" s="5">
        <v>1</v>
      </c>
      <c r="I21" s="5">
        <v>3546000</v>
      </c>
      <c r="J21" s="6">
        <v>3546000</v>
      </c>
      <c r="K21" s="7" t="s">
        <v>64</v>
      </c>
      <c r="L21" s="7" t="s">
        <v>39</v>
      </c>
      <c r="M21" s="8">
        <v>0</v>
      </c>
    </row>
    <row r="22" spans="1:13" x14ac:dyDescent="0.25">
      <c r="A22" s="11"/>
      <c r="B22" s="12"/>
      <c r="C22" s="35" t="s">
        <v>24</v>
      </c>
      <c r="D22" s="40"/>
      <c r="E22" s="11"/>
      <c r="F22" s="11"/>
      <c r="G22" s="11"/>
      <c r="H22" s="11"/>
      <c r="I22" s="11"/>
      <c r="J22" s="33">
        <f>SUM(J19:J21)</f>
        <v>14959000</v>
      </c>
      <c r="K22" s="34"/>
      <c r="L22" s="18"/>
      <c r="M22" s="11"/>
    </row>
    <row r="23" spans="1:13" x14ac:dyDescent="0.25">
      <c r="A23" s="11"/>
      <c r="B23" s="11"/>
      <c r="C23" s="11"/>
      <c r="D23" s="35" t="s">
        <v>25</v>
      </c>
      <c r="E23" s="45"/>
      <c r="F23" s="45"/>
      <c r="G23" s="45"/>
      <c r="H23" s="45"/>
      <c r="I23" s="45"/>
      <c r="J23" s="46"/>
      <c r="K23" s="11"/>
      <c r="L23" s="11"/>
      <c r="M23" s="11"/>
    </row>
    <row r="24" spans="1:13" ht="45.75" customHeight="1" x14ac:dyDescent="0.25">
      <c r="A24" s="4">
        <v>4</v>
      </c>
      <c r="B24" s="5" t="s">
        <v>16</v>
      </c>
      <c r="C24" s="5" t="s">
        <v>26</v>
      </c>
      <c r="D24" s="5" t="str">
        <f>'[1]159'!A19</f>
        <v>Вывоз мусор</v>
      </c>
      <c r="E24" s="5" t="s">
        <v>26</v>
      </c>
      <c r="F24" s="5" t="str">
        <f>'[1]159'!A19</f>
        <v>Вывоз мусор</v>
      </c>
      <c r="G24" s="9" t="s">
        <v>19</v>
      </c>
      <c r="H24" s="19">
        <f>'[1]159'!B19</f>
        <v>12</v>
      </c>
      <c r="I24" s="21">
        <f>'[1]159'!C19</f>
        <v>12920</v>
      </c>
      <c r="J24" s="24" t="s">
        <v>113</v>
      </c>
      <c r="K24" s="7" t="s">
        <v>64</v>
      </c>
      <c r="L24" s="7" t="s">
        <v>39</v>
      </c>
      <c r="M24" s="8">
        <v>0</v>
      </c>
    </row>
    <row r="25" spans="1:13" ht="62.25" customHeight="1" x14ac:dyDescent="0.25">
      <c r="A25" s="4">
        <v>5</v>
      </c>
      <c r="B25" s="5" t="s">
        <v>16</v>
      </c>
      <c r="C25" s="5" t="s">
        <v>42</v>
      </c>
      <c r="D25" s="5" t="str">
        <f>'[1]159'!A20</f>
        <v>Дезинфекция</v>
      </c>
      <c r="E25" s="5" t="s">
        <v>42</v>
      </c>
      <c r="F25" s="5" t="str">
        <f>'[1]159'!A20</f>
        <v>Дезинфекция</v>
      </c>
      <c r="G25" s="9" t="s">
        <v>19</v>
      </c>
      <c r="H25" s="19">
        <f>'[1]159'!B20</f>
        <v>12</v>
      </c>
      <c r="I25" s="21">
        <f>'[1]159'!C20</f>
        <v>18333.330000000002</v>
      </c>
      <c r="J25" s="24" t="s">
        <v>43</v>
      </c>
      <c r="K25" s="7" t="s">
        <v>64</v>
      </c>
      <c r="L25" s="7" t="s">
        <v>39</v>
      </c>
      <c r="M25" s="8">
        <v>0</v>
      </c>
    </row>
    <row r="26" spans="1:13" ht="67.5" customHeight="1" x14ac:dyDescent="0.25">
      <c r="A26" s="4">
        <v>6</v>
      </c>
      <c r="B26" s="5" t="s">
        <v>78</v>
      </c>
      <c r="C26" s="5" t="s">
        <v>88</v>
      </c>
      <c r="D26" s="5" t="str">
        <f>'[1]159'!A21</f>
        <v>Проведение экспертизы отопительных катлов</v>
      </c>
      <c r="E26" s="5" t="s">
        <v>88</v>
      </c>
      <c r="F26" s="5" t="str">
        <f>'[1]159'!A21</f>
        <v>Проведение экспертизы отопительных катлов</v>
      </c>
      <c r="G26" s="9" t="s">
        <v>19</v>
      </c>
      <c r="H26" s="19">
        <f>'[1]159'!B21</f>
        <v>1</v>
      </c>
      <c r="I26" s="21">
        <f>'[1]159'!C21</f>
        <v>100000</v>
      </c>
      <c r="J26" s="24" t="s">
        <v>44</v>
      </c>
      <c r="K26" s="7" t="s">
        <v>64</v>
      </c>
      <c r="L26" s="7" t="s">
        <v>39</v>
      </c>
      <c r="M26" s="8">
        <v>0</v>
      </c>
    </row>
    <row r="27" spans="1:13" ht="59.25" customHeight="1" x14ac:dyDescent="0.25">
      <c r="A27" s="4">
        <v>7</v>
      </c>
      <c r="B27" s="5" t="s">
        <v>78</v>
      </c>
      <c r="C27" s="5" t="s">
        <v>89</v>
      </c>
      <c r="D27" s="5" t="str">
        <f>'[1]159'!A22</f>
        <v>Опрессовка отопительных системы</v>
      </c>
      <c r="E27" s="5" t="s">
        <v>89</v>
      </c>
      <c r="F27" s="5" t="str">
        <f>'[1]159'!A22</f>
        <v>Опрессовка отопительных системы</v>
      </c>
      <c r="G27" s="9" t="s">
        <v>19</v>
      </c>
      <c r="H27" s="19">
        <f>'[1]159'!B22</f>
        <v>1</v>
      </c>
      <c r="I27" s="21">
        <f>'[1]159'!C22</f>
        <v>150000</v>
      </c>
      <c r="J27" s="24" t="s">
        <v>45</v>
      </c>
      <c r="K27" s="7" t="s">
        <v>64</v>
      </c>
      <c r="L27" s="7" t="s">
        <v>39</v>
      </c>
      <c r="M27" s="8">
        <v>0</v>
      </c>
    </row>
    <row r="28" spans="1:13" ht="78" customHeight="1" x14ac:dyDescent="0.25">
      <c r="A28" s="4">
        <v>8</v>
      </c>
      <c r="B28" s="5" t="s">
        <v>78</v>
      </c>
      <c r="C28" s="5" t="s">
        <v>90</v>
      </c>
      <c r="D28" s="5" t="str">
        <f>'[1]159'!A23</f>
        <v>Огнезащитная обработка деревянных конструкции</v>
      </c>
      <c r="E28" s="5" t="s">
        <v>90</v>
      </c>
      <c r="F28" s="5" t="str">
        <f>'[1]159'!A23</f>
        <v>Огнезащитная обработка деревянных конструкции</v>
      </c>
      <c r="G28" s="9" t="s">
        <v>19</v>
      </c>
      <c r="H28" s="19">
        <f>'[1]159'!B23</f>
        <v>1</v>
      </c>
      <c r="I28" s="21">
        <f>'[1]159'!C23</f>
        <v>150000</v>
      </c>
      <c r="J28" s="24" t="s">
        <v>45</v>
      </c>
      <c r="K28" s="7" t="s">
        <v>64</v>
      </c>
      <c r="L28" s="7" t="s">
        <v>39</v>
      </c>
      <c r="M28" s="8">
        <v>0</v>
      </c>
    </row>
    <row r="29" spans="1:13" ht="54" customHeight="1" x14ac:dyDescent="0.25">
      <c r="A29" s="4">
        <v>9</v>
      </c>
      <c r="B29" s="5" t="s">
        <v>78</v>
      </c>
      <c r="C29" s="5" t="s">
        <v>87</v>
      </c>
      <c r="D29" s="5" t="str">
        <f>'[1]159'!A24</f>
        <v>Перезарядка и ремонт огнетушителей</v>
      </c>
      <c r="E29" s="5" t="s">
        <v>87</v>
      </c>
      <c r="F29" s="5" t="str">
        <f>'[1]159'!A24</f>
        <v>Перезарядка и ремонт огнетушителей</v>
      </c>
      <c r="G29" s="9" t="s">
        <v>19</v>
      </c>
      <c r="H29" s="19">
        <f>'[1]159'!B24</f>
        <v>26</v>
      </c>
      <c r="I29" s="21">
        <f>'[1]159'!C24</f>
        <v>1500</v>
      </c>
      <c r="J29" s="24" t="s">
        <v>46</v>
      </c>
      <c r="K29" s="7" t="s">
        <v>64</v>
      </c>
      <c r="L29" s="7" t="s">
        <v>39</v>
      </c>
      <c r="M29" s="8">
        <v>0</v>
      </c>
    </row>
    <row r="30" spans="1:13" ht="46.5" customHeight="1" x14ac:dyDescent="0.25">
      <c r="A30" s="4">
        <v>10</v>
      </c>
      <c r="B30" s="5" t="s">
        <v>78</v>
      </c>
      <c r="C30" s="5" t="s">
        <v>86</v>
      </c>
      <c r="D30" s="5" t="str">
        <f>'[1]159'!A25</f>
        <v>Ремонт  оборудования</v>
      </c>
      <c r="E30" s="5" t="s">
        <v>86</v>
      </c>
      <c r="F30" s="5" t="str">
        <f>'[1]159'!A25</f>
        <v>Ремонт  оборудования</v>
      </c>
      <c r="G30" s="9" t="s">
        <v>19</v>
      </c>
      <c r="H30" s="19">
        <f>'[1]159'!B25</f>
        <v>12</v>
      </c>
      <c r="I30" s="21">
        <f>'[1]159'!C25</f>
        <v>18583.330000000002</v>
      </c>
      <c r="J30" s="24" t="s">
        <v>47</v>
      </c>
      <c r="K30" s="7" t="s">
        <v>64</v>
      </c>
      <c r="L30" s="7" t="s">
        <v>39</v>
      </c>
      <c r="M30" s="8">
        <v>0</v>
      </c>
    </row>
    <row r="31" spans="1:13" ht="57" customHeight="1" x14ac:dyDescent="0.25">
      <c r="A31" s="4">
        <v>11</v>
      </c>
      <c r="B31" s="5" t="s">
        <v>78</v>
      </c>
      <c r="C31" s="5" t="s">
        <v>85</v>
      </c>
      <c r="D31" s="5" t="str">
        <f>'[1]159'!A26</f>
        <v>Обслуживания пожарной сигнализации</v>
      </c>
      <c r="E31" s="5" t="s">
        <v>85</v>
      </c>
      <c r="F31" s="5" t="str">
        <f>'[1]159'!A26</f>
        <v>Обслуживания пожарной сигнализации</v>
      </c>
      <c r="G31" s="9" t="s">
        <v>19</v>
      </c>
      <c r="H31" s="19">
        <f>'[1]159'!B26</f>
        <v>334</v>
      </c>
      <c r="I31" s="21">
        <f>'[1]159'!C26</f>
        <v>1150</v>
      </c>
      <c r="J31" s="24" t="s">
        <v>48</v>
      </c>
      <c r="K31" s="7" t="s">
        <v>64</v>
      </c>
      <c r="L31" s="7" t="s">
        <v>39</v>
      </c>
      <c r="M31" s="8">
        <v>0</v>
      </c>
    </row>
    <row r="32" spans="1:13" ht="60" customHeight="1" x14ac:dyDescent="0.25">
      <c r="A32" s="4">
        <v>12</v>
      </c>
      <c r="B32" s="5" t="s">
        <v>78</v>
      </c>
      <c r="C32" s="5" t="s">
        <v>84</v>
      </c>
      <c r="D32" s="5" t="str">
        <f>'[1]159'!A27</f>
        <v>Поверка монометров электроэнергии</v>
      </c>
      <c r="E32" s="5" t="s">
        <v>84</v>
      </c>
      <c r="F32" s="5" t="str">
        <f>'[1]159'!A27</f>
        <v>Поверка монометров электроэнергии</v>
      </c>
      <c r="G32" s="9" t="s">
        <v>19</v>
      </c>
      <c r="H32" s="19">
        <f>'[1]159'!B27</f>
        <v>1</v>
      </c>
      <c r="I32" s="21">
        <f>'[1]159'!C27</f>
        <v>63000</v>
      </c>
      <c r="J32" s="24" t="s">
        <v>49</v>
      </c>
      <c r="K32" s="7" t="s">
        <v>64</v>
      </c>
      <c r="L32" s="7" t="s">
        <v>39</v>
      </c>
      <c r="M32" s="8">
        <v>0</v>
      </c>
    </row>
    <row r="33" spans="1:14" ht="39.75" customHeight="1" x14ac:dyDescent="0.25">
      <c r="A33" s="4">
        <v>13</v>
      </c>
      <c r="B33" s="5" t="s">
        <v>78</v>
      </c>
      <c r="C33" s="5" t="s">
        <v>83</v>
      </c>
      <c r="D33" s="5" t="str">
        <f>'[1]159'!A28</f>
        <v>Поверка монометров водометров</v>
      </c>
      <c r="E33" s="5" t="s">
        <v>83</v>
      </c>
      <c r="F33" s="5" t="str">
        <f>'[1]159'!A28</f>
        <v>Поверка монометров водометров</v>
      </c>
      <c r="G33" s="9" t="s">
        <v>19</v>
      </c>
      <c r="H33" s="19">
        <f>'[1]159'!B28</f>
        <v>2</v>
      </c>
      <c r="I33" s="21">
        <f>'[1]159'!C28</f>
        <v>34000</v>
      </c>
      <c r="J33" s="24" t="s">
        <v>50</v>
      </c>
      <c r="K33" s="7" t="s">
        <v>64</v>
      </c>
      <c r="L33" s="7" t="s">
        <v>39</v>
      </c>
      <c r="M33" s="8">
        <v>0</v>
      </c>
    </row>
    <row r="34" spans="1:14" ht="57" customHeight="1" x14ac:dyDescent="0.25">
      <c r="A34" s="4">
        <v>14</v>
      </c>
      <c r="B34" s="5" t="s">
        <v>78</v>
      </c>
      <c r="C34" s="5" t="s">
        <v>82</v>
      </c>
      <c r="D34" s="5" t="str">
        <f>'[1]159'!A29</f>
        <v xml:space="preserve">Обслуживание и соправождении программы 1-С мекеме </v>
      </c>
      <c r="E34" s="5" t="s">
        <v>82</v>
      </c>
      <c r="F34" s="5" t="str">
        <f>'[1]159'!A29</f>
        <v xml:space="preserve">Обслуживание и соправождении программы 1-С мекеме </v>
      </c>
      <c r="G34" s="9" t="s">
        <v>19</v>
      </c>
      <c r="H34" s="19">
        <f>'[1]159'!B29</f>
        <v>12</v>
      </c>
      <c r="I34" s="21">
        <f>'[1]159'!C29</f>
        <v>18333.330000000002</v>
      </c>
      <c r="J34" s="24" t="s">
        <v>43</v>
      </c>
      <c r="K34" s="7" t="s">
        <v>64</v>
      </c>
      <c r="L34" s="7" t="s">
        <v>39</v>
      </c>
      <c r="M34" s="8">
        <v>0</v>
      </c>
    </row>
    <row r="35" spans="1:14" ht="41.25" customHeight="1" x14ac:dyDescent="0.25">
      <c r="A35" s="4">
        <v>15</v>
      </c>
      <c r="B35" s="5" t="s">
        <v>78</v>
      </c>
      <c r="C35" s="5" t="s">
        <v>81</v>
      </c>
      <c r="D35" s="5" t="str">
        <f>'[1]159'!A30</f>
        <v>Обновлеие программы</v>
      </c>
      <c r="E35" s="5" t="s">
        <v>81</v>
      </c>
      <c r="F35" s="5" t="str">
        <f>'[1]159'!A30</f>
        <v>Обновлеие программы</v>
      </c>
      <c r="G35" s="9" t="s">
        <v>19</v>
      </c>
      <c r="H35" s="19">
        <f>'[1]159'!B30</f>
        <v>1</v>
      </c>
      <c r="I35" s="21">
        <f>'[1]159'!C30</f>
        <v>110000</v>
      </c>
      <c r="J35" s="24" t="s">
        <v>51</v>
      </c>
      <c r="K35" s="7" t="s">
        <v>64</v>
      </c>
      <c r="L35" s="7" t="s">
        <v>39</v>
      </c>
      <c r="M35" s="8">
        <v>0</v>
      </c>
    </row>
    <row r="36" spans="1:14" ht="48" customHeight="1" x14ac:dyDescent="0.25">
      <c r="A36" s="4">
        <v>16</v>
      </c>
      <c r="B36" s="5" t="s">
        <v>78</v>
      </c>
      <c r="C36" s="5" t="s">
        <v>80</v>
      </c>
      <c r="D36" s="5" t="str">
        <f>'[1]159'!A31</f>
        <v>Изготовление баннеров</v>
      </c>
      <c r="E36" s="5" t="s">
        <v>80</v>
      </c>
      <c r="F36" s="5" t="str">
        <f>'[1]159'!A31</f>
        <v>Изготовление баннеров</v>
      </c>
      <c r="G36" s="9" t="s">
        <v>19</v>
      </c>
      <c r="H36" s="19">
        <f>'[1]159'!B31</f>
        <v>2</v>
      </c>
      <c r="I36" s="21">
        <f>'[1]159'!C31</f>
        <v>16500</v>
      </c>
      <c r="J36" s="24" t="s">
        <v>52</v>
      </c>
      <c r="K36" s="7" t="s">
        <v>64</v>
      </c>
      <c r="L36" s="7" t="s">
        <v>39</v>
      </c>
      <c r="M36" s="8">
        <v>0</v>
      </c>
    </row>
    <row r="37" spans="1:14" ht="60.75" customHeight="1" x14ac:dyDescent="0.25">
      <c r="A37" s="4">
        <v>17</v>
      </c>
      <c r="B37" s="5" t="s">
        <v>78</v>
      </c>
      <c r="C37" s="5" t="s">
        <v>79</v>
      </c>
      <c r="D37" s="5" t="str">
        <f>'[1]159'!A32</f>
        <v>Услуги видеоролика и распечатка фотографии</v>
      </c>
      <c r="E37" s="5" t="s">
        <v>79</v>
      </c>
      <c r="F37" s="5" t="str">
        <f>'[1]159'!A32</f>
        <v>Услуги видеоролика и распечатка фотографии</v>
      </c>
      <c r="G37" s="9" t="s">
        <v>19</v>
      </c>
      <c r="H37" s="19">
        <f>'[1]159'!B32</f>
        <v>7</v>
      </c>
      <c r="I37" s="21">
        <f>'[1]159'!C32</f>
        <v>23500</v>
      </c>
      <c r="J37" s="24" t="s">
        <v>53</v>
      </c>
      <c r="K37" s="7" t="s">
        <v>64</v>
      </c>
      <c r="L37" s="7" t="s">
        <v>39</v>
      </c>
      <c r="M37" s="8">
        <v>0</v>
      </c>
    </row>
    <row r="38" spans="1:14" ht="63.75" customHeight="1" x14ac:dyDescent="0.25">
      <c r="A38" s="4">
        <v>18</v>
      </c>
      <c r="B38" s="5" t="s">
        <v>78</v>
      </c>
      <c r="C38" s="5" t="s">
        <v>77</v>
      </c>
      <c r="D38" s="5" t="str">
        <f>'[1]159'!A33</f>
        <v xml:space="preserve">услуги тех.обслуживание теплоэнергии </v>
      </c>
      <c r="E38" s="5" t="s">
        <v>77</v>
      </c>
      <c r="F38" s="5" t="str">
        <f>'[1]159'!A33</f>
        <v xml:space="preserve">услуги тех.обслуживание теплоэнергии </v>
      </c>
      <c r="G38" s="9" t="s">
        <v>19</v>
      </c>
      <c r="H38" s="19">
        <f>'[1]159'!B33</f>
        <v>1</v>
      </c>
      <c r="I38" s="21">
        <f>'[1]159'!C33</f>
        <v>70000</v>
      </c>
      <c r="J38" s="24" t="s">
        <v>54</v>
      </c>
      <c r="K38" s="7" t="s">
        <v>64</v>
      </c>
      <c r="L38" s="7" t="s">
        <v>39</v>
      </c>
      <c r="M38" s="8">
        <v>0</v>
      </c>
    </row>
    <row r="39" spans="1:14" ht="69" customHeight="1" x14ac:dyDescent="0.25">
      <c r="A39" s="4">
        <v>19</v>
      </c>
      <c r="B39" s="5" t="s">
        <v>16</v>
      </c>
      <c r="C39" s="5" t="s">
        <v>70</v>
      </c>
      <c r="D39" s="5" t="str">
        <f>'[1]159'!A34</f>
        <v>Ремонт автомашины</v>
      </c>
      <c r="E39" s="5" t="s">
        <v>70</v>
      </c>
      <c r="F39" s="5" t="str">
        <f>'[1]159'!A34</f>
        <v>Ремонт автомашины</v>
      </c>
      <c r="G39" s="9" t="s">
        <v>19</v>
      </c>
      <c r="H39" s="20">
        <f>'[1]159'!B34</f>
        <v>1</v>
      </c>
      <c r="I39" s="22">
        <f>'[1]159'!C34</f>
        <v>220000</v>
      </c>
      <c r="J39" s="25" t="s">
        <v>43</v>
      </c>
      <c r="K39" s="7" t="s">
        <v>64</v>
      </c>
      <c r="L39" s="7" t="s">
        <v>39</v>
      </c>
      <c r="M39" s="8">
        <v>0</v>
      </c>
    </row>
    <row r="40" spans="1:14" ht="51.75" customHeight="1" x14ac:dyDescent="0.25">
      <c r="A40" s="4">
        <v>20</v>
      </c>
      <c r="B40" s="5" t="s">
        <v>16</v>
      </c>
      <c r="C40" s="5" t="s">
        <v>76</v>
      </c>
      <c r="D40" s="5" t="str">
        <f>'[1]159'!A35</f>
        <v>Услуги по утилизации имущества</v>
      </c>
      <c r="E40" s="5" t="s">
        <v>76</v>
      </c>
      <c r="F40" s="5" t="str">
        <f>'[1]159'!A35</f>
        <v>Услуги по утилизации имущества</v>
      </c>
      <c r="G40" s="9" t="s">
        <v>19</v>
      </c>
      <c r="H40" s="20">
        <f>'[1]159'!B35</f>
        <v>1</v>
      </c>
      <c r="I40" s="22">
        <f>'[1]159'!C35</f>
        <v>60000</v>
      </c>
      <c r="J40" s="25" t="s">
        <v>55</v>
      </c>
      <c r="K40" s="7" t="s">
        <v>64</v>
      </c>
      <c r="L40" s="7" t="s">
        <v>39</v>
      </c>
      <c r="M40" s="8">
        <v>0</v>
      </c>
    </row>
    <row r="41" spans="1:14" ht="58.5" customHeight="1" x14ac:dyDescent="0.25">
      <c r="A41" s="4">
        <v>21</v>
      </c>
      <c r="B41" s="5" t="s">
        <v>16</v>
      </c>
      <c r="C41" s="5" t="s">
        <v>75</v>
      </c>
      <c r="D41" s="5" t="str">
        <f>'[1]159'!A36</f>
        <v>Услуги по реставраций мебели</v>
      </c>
      <c r="E41" s="5" t="s">
        <v>75</v>
      </c>
      <c r="F41" s="5" t="str">
        <f>'[1]159'!A36</f>
        <v>Услуги по реставраций мебели</v>
      </c>
      <c r="G41" s="9" t="s">
        <v>19</v>
      </c>
      <c r="H41" s="20">
        <f>'[1]159'!B36</f>
        <v>30</v>
      </c>
      <c r="I41" s="22">
        <f>'[1]159'!C36</f>
        <v>3500</v>
      </c>
      <c r="J41" s="25" t="s">
        <v>56</v>
      </c>
      <c r="K41" s="7" t="s">
        <v>64</v>
      </c>
      <c r="L41" s="7" t="s">
        <v>39</v>
      </c>
      <c r="M41" s="8">
        <v>0</v>
      </c>
      <c r="N41" s="23"/>
    </row>
    <row r="42" spans="1:14" ht="47.25" customHeight="1" x14ac:dyDescent="0.25">
      <c r="A42" s="4">
        <v>22</v>
      </c>
      <c r="B42" s="5" t="s">
        <v>16</v>
      </c>
      <c r="C42" s="5" t="s">
        <v>74</v>
      </c>
      <c r="D42" s="5" t="str">
        <f>'[1]159'!A37</f>
        <v>услуги сантехнической работы</v>
      </c>
      <c r="E42" s="5" t="s">
        <v>74</v>
      </c>
      <c r="F42" s="5" t="str">
        <f>'[1]159'!A37</f>
        <v>услуги сантехнической работы</v>
      </c>
      <c r="G42" s="9" t="s">
        <v>19</v>
      </c>
      <c r="H42" s="20">
        <f>'[1]159'!B37</f>
        <v>1</v>
      </c>
      <c r="I42" s="22">
        <f>'[1]159'!C37</f>
        <v>210000</v>
      </c>
      <c r="J42" s="25" t="s">
        <v>57</v>
      </c>
      <c r="K42" s="7" t="s">
        <v>64</v>
      </c>
      <c r="L42" s="7" t="s">
        <v>39</v>
      </c>
      <c r="M42" s="5">
        <v>0</v>
      </c>
    </row>
    <row r="43" spans="1:14" ht="59.25" customHeight="1" x14ac:dyDescent="0.25">
      <c r="A43" s="4">
        <v>23</v>
      </c>
      <c r="B43" s="5" t="s">
        <v>16</v>
      </c>
      <c r="C43" s="5" t="s">
        <v>73</v>
      </c>
      <c r="D43" s="5" t="str">
        <f>'[1]159'!A38</f>
        <v>Услуги по работе бытавой техники</v>
      </c>
      <c r="E43" s="5" t="s">
        <v>73</v>
      </c>
      <c r="F43" s="5" t="str">
        <f>'[1]159'!A38</f>
        <v>Услуги по работе бытавой техники</v>
      </c>
      <c r="G43" s="9" t="s">
        <v>19</v>
      </c>
      <c r="H43" s="20">
        <f>'[1]159'!B38</f>
        <v>1</v>
      </c>
      <c r="I43" s="10">
        <f>'[1]159'!C38</f>
        <v>36600</v>
      </c>
      <c r="J43" s="25" t="s">
        <v>58</v>
      </c>
      <c r="K43" s="7" t="s">
        <v>64</v>
      </c>
      <c r="L43" s="7" t="s">
        <v>39</v>
      </c>
      <c r="M43" s="5">
        <v>0</v>
      </c>
      <c r="N43" s="23"/>
    </row>
    <row r="44" spans="1:14" ht="73.5" customHeight="1" x14ac:dyDescent="0.25">
      <c r="A44" s="4">
        <v>24</v>
      </c>
      <c r="B44" s="5" t="s">
        <v>16</v>
      </c>
      <c r="C44" s="5" t="s">
        <v>72</v>
      </c>
      <c r="D44" s="5" t="str">
        <f>'[1]159'!A39</f>
        <v>Ремонт холодидьников виды услуг и замена запчастей</v>
      </c>
      <c r="E44" s="5" t="s">
        <v>72</v>
      </c>
      <c r="F44" s="5" t="str">
        <f>'[1]159'!A39</f>
        <v>Ремонт холодидьников виды услуг и замена запчастей</v>
      </c>
      <c r="G44" s="9" t="s">
        <v>19</v>
      </c>
      <c r="H44" s="20">
        <f>'[1]159'!B39</f>
        <v>1</v>
      </c>
      <c r="I44" s="10">
        <f>'[1]159'!C39</f>
        <v>202000</v>
      </c>
      <c r="J44" s="25" t="s">
        <v>59</v>
      </c>
      <c r="K44" s="7" t="s">
        <v>64</v>
      </c>
      <c r="L44" s="7" t="s">
        <v>39</v>
      </c>
      <c r="M44" s="5">
        <v>0</v>
      </c>
      <c r="N44" s="23"/>
    </row>
    <row r="45" spans="1:14" ht="48.75" customHeight="1" x14ac:dyDescent="0.25">
      <c r="A45" s="4">
        <v>25</v>
      </c>
      <c r="B45" s="5" t="s">
        <v>16</v>
      </c>
      <c r="C45" s="5" t="s">
        <v>71</v>
      </c>
      <c r="D45" s="5" t="str">
        <f>'[1]159'!A40</f>
        <v>Ремонт электроплиты</v>
      </c>
      <c r="E45" s="5" t="s">
        <v>71</v>
      </c>
      <c r="F45" s="5" t="str">
        <f>'[1]159'!A40</f>
        <v>Ремонт электроплиты</v>
      </c>
      <c r="G45" s="9" t="s">
        <v>19</v>
      </c>
      <c r="H45" s="20">
        <f>'[1]159'!B40</f>
        <v>1</v>
      </c>
      <c r="I45" s="10">
        <f>'[1]159'!C40</f>
        <v>112200</v>
      </c>
      <c r="J45" s="25" t="s">
        <v>60</v>
      </c>
      <c r="K45" s="7" t="s">
        <v>64</v>
      </c>
      <c r="L45" s="7" t="s">
        <v>39</v>
      </c>
      <c r="M45" s="5">
        <v>0</v>
      </c>
      <c r="N45" s="23"/>
    </row>
    <row r="46" spans="1:14" ht="51" x14ac:dyDescent="0.25">
      <c r="A46" s="4">
        <v>26</v>
      </c>
      <c r="B46" s="5" t="s">
        <v>16</v>
      </c>
      <c r="C46" s="5" t="s">
        <v>70</v>
      </c>
      <c r="D46" s="5" t="str">
        <f>'[1]159'!A41</f>
        <v>Ремонт автомашины</v>
      </c>
      <c r="E46" s="5" t="s">
        <v>70</v>
      </c>
      <c r="F46" s="5" t="str">
        <f>'[1]159'!A41</f>
        <v>Ремонт автомашины</v>
      </c>
      <c r="G46" s="9" t="s">
        <v>19</v>
      </c>
      <c r="H46" s="20">
        <f>'[1]159'!B41</f>
        <v>1</v>
      </c>
      <c r="I46" s="22">
        <f>'[1]159'!C41</f>
        <v>163300</v>
      </c>
      <c r="J46" s="25" t="s">
        <v>61</v>
      </c>
      <c r="K46" s="7" t="s">
        <v>64</v>
      </c>
      <c r="L46" s="7" t="s">
        <v>39</v>
      </c>
      <c r="M46" s="5">
        <v>0</v>
      </c>
      <c r="N46" s="23"/>
    </row>
    <row r="47" spans="1:14" ht="52.5" customHeight="1" x14ac:dyDescent="0.25">
      <c r="A47" s="4">
        <v>27</v>
      </c>
      <c r="B47" s="5" t="s">
        <v>16</v>
      </c>
      <c r="C47" s="5" t="s">
        <v>69</v>
      </c>
      <c r="D47" s="5" t="str">
        <f>'[1]159'!A42</f>
        <v>Ремонт и обслуживание компьютеров</v>
      </c>
      <c r="E47" s="5" t="s">
        <v>69</v>
      </c>
      <c r="F47" s="5" t="str">
        <f>'[1]159'!A42</f>
        <v>Ремонт и обслуживание компьютеров</v>
      </c>
      <c r="G47" s="9" t="s">
        <v>19</v>
      </c>
      <c r="H47" s="20">
        <f>'[1]159'!B42</f>
        <v>3</v>
      </c>
      <c r="I47" s="22">
        <f>'[1]159'!C42</f>
        <v>52333.33</v>
      </c>
      <c r="J47" s="25" t="s">
        <v>62</v>
      </c>
      <c r="K47" s="7" t="s">
        <v>64</v>
      </c>
      <c r="L47" s="7" t="s">
        <v>39</v>
      </c>
      <c r="M47" s="5">
        <v>0</v>
      </c>
      <c r="N47" s="23"/>
    </row>
    <row r="48" spans="1:14" ht="81" customHeight="1" x14ac:dyDescent="0.25">
      <c r="A48" s="4">
        <v>28</v>
      </c>
      <c r="B48" s="5" t="s">
        <v>16</v>
      </c>
      <c r="C48" s="5" t="s">
        <v>68</v>
      </c>
      <c r="D48" s="5" t="str">
        <f>'[1]159'!A43</f>
        <v>Испытание металлического ограждения безопасности на крыше зданий</v>
      </c>
      <c r="E48" s="5" t="s">
        <v>68</v>
      </c>
      <c r="F48" s="5" t="str">
        <f>'[1]159'!A43</f>
        <v>Испытание металлического ограждения безопасности на крыше зданий</v>
      </c>
      <c r="G48" s="9" t="s">
        <v>19</v>
      </c>
      <c r="H48" s="20">
        <f>'[1]159'!B43</f>
        <v>1</v>
      </c>
      <c r="I48" s="10">
        <f>'[1]159'!C43</f>
        <v>195000</v>
      </c>
      <c r="J48" s="25" t="s">
        <v>63</v>
      </c>
      <c r="K48" s="7" t="s">
        <v>64</v>
      </c>
      <c r="L48" s="7" t="s">
        <v>39</v>
      </c>
      <c r="M48" s="5">
        <v>0</v>
      </c>
      <c r="N48" s="23"/>
    </row>
    <row r="49" spans="1:14" ht="63.75" customHeight="1" x14ac:dyDescent="0.25">
      <c r="A49" s="4">
        <v>29</v>
      </c>
      <c r="B49" s="5" t="s">
        <v>16</v>
      </c>
      <c r="C49" s="5" t="s">
        <v>67</v>
      </c>
      <c r="D49" s="5" t="str">
        <f>'[1]159'!A44</f>
        <v>За услуги архивных документов</v>
      </c>
      <c r="E49" s="5" t="s">
        <v>66</v>
      </c>
      <c r="F49" s="5" t="str">
        <f>'[1]159'!A44</f>
        <v>За услуги архивных документов</v>
      </c>
      <c r="G49" s="9" t="s">
        <v>19</v>
      </c>
      <c r="H49" s="20">
        <f>'[1]159'!B44</f>
        <v>12</v>
      </c>
      <c r="I49" s="22">
        <f>'[1]159'!C44</f>
        <v>69994.7</v>
      </c>
      <c r="J49" s="25" t="s">
        <v>65</v>
      </c>
      <c r="K49" s="7" t="s">
        <v>64</v>
      </c>
      <c r="L49" s="7" t="s">
        <v>39</v>
      </c>
      <c r="M49" s="5">
        <v>0</v>
      </c>
      <c r="N49" s="23"/>
    </row>
    <row r="50" spans="1:14" ht="21" customHeight="1" x14ac:dyDescent="0.25">
      <c r="A50" s="11"/>
      <c r="B50" s="12"/>
      <c r="C50" s="35" t="s">
        <v>24</v>
      </c>
      <c r="D50" s="37"/>
      <c r="E50" s="11"/>
      <c r="F50" s="11"/>
      <c r="G50" s="11"/>
      <c r="H50" s="11"/>
      <c r="I50" s="11"/>
      <c r="J50" s="47">
        <v>4472000</v>
      </c>
      <c r="K50" s="48"/>
      <c r="L50" s="13"/>
      <c r="M50" s="12">
        <v>0</v>
      </c>
      <c r="N50" s="23"/>
    </row>
    <row r="51" spans="1:14" x14ac:dyDescent="0.25">
      <c r="A51" s="12"/>
      <c r="B51" s="12"/>
      <c r="C51" s="12"/>
      <c r="D51" s="35" t="s">
        <v>27</v>
      </c>
      <c r="E51" s="36"/>
      <c r="F51" s="36"/>
      <c r="G51" s="36"/>
      <c r="H51" s="36"/>
      <c r="I51" s="36"/>
      <c r="J51" s="37"/>
      <c r="K51" s="12"/>
      <c r="L51" s="12"/>
      <c r="M51" s="12"/>
    </row>
    <row r="52" spans="1:14" ht="58.5" customHeight="1" x14ac:dyDescent="0.25">
      <c r="A52" s="27">
        <v>30</v>
      </c>
      <c r="B52" s="28" t="s">
        <v>28</v>
      </c>
      <c r="C52" s="29" t="s">
        <v>93</v>
      </c>
      <c r="D52" s="29" t="str">
        <f>'[2]149 специф'!B6</f>
        <v>Бумага А4 согласно ГОСТу РК</v>
      </c>
      <c r="E52" s="29" t="s">
        <v>93</v>
      </c>
      <c r="F52" s="28" t="str">
        <f>'[2]149 специф'!B6</f>
        <v>Бумага А4 согласно ГОСТу РК</v>
      </c>
      <c r="G52" s="29" t="s">
        <v>171</v>
      </c>
      <c r="H52" s="29">
        <v>180</v>
      </c>
      <c r="I52" s="29">
        <v>1500</v>
      </c>
      <c r="J52" s="30">
        <v>270000</v>
      </c>
      <c r="K52" s="28" t="s">
        <v>30</v>
      </c>
      <c r="L52" s="28" t="s">
        <v>39</v>
      </c>
      <c r="M52" s="9">
        <v>0</v>
      </c>
      <c r="N52" s="26"/>
    </row>
    <row r="53" spans="1:14" ht="51" x14ac:dyDescent="0.25">
      <c r="A53" s="27">
        <v>31</v>
      </c>
      <c r="B53" s="28" t="s">
        <v>28</v>
      </c>
      <c r="C53" s="29" t="s">
        <v>94</v>
      </c>
      <c r="D53" s="29" t="s">
        <v>92</v>
      </c>
      <c r="E53" s="29" t="s">
        <v>94</v>
      </c>
      <c r="F53" s="29" t="s">
        <v>92</v>
      </c>
      <c r="G53" s="29" t="s">
        <v>29</v>
      </c>
      <c r="H53" s="29">
        <f>'[2]149 специф'!D7</f>
        <v>100</v>
      </c>
      <c r="I53" s="29">
        <f>'[2]149 специф'!E7</f>
        <v>470</v>
      </c>
      <c r="J53" s="30">
        <f>'[2]149 специф'!F7</f>
        <v>47000</v>
      </c>
      <c r="K53" s="28" t="s">
        <v>30</v>
      </c>
      <c r="L53" s="28" t="s">
        <v>39</v>
      </c>
      <c r="M53" s="9">
        <v>0</v>
      </c>
      <c r="N53" s="26"/>
    </row>
    <row r="54" spans="1:14" ht="51" x14ac:dyDescent="0.25">
      <c r="A54" s="27">
        <v>32</v>
      </c>
      <c r="B54" s="28" t="s">
        <v>28</v>
      </c>
      <c r="C54" s="29" t="s">
        <v>95</v>
      </c>
      <c r="D54" s="29" t="s">
        <v>96</v>
      </c>
      <c r="E54" s="29" t="s">
        <v>95</v>
      </c>
      <c r="F54" s="29" t="s">
        <v>96</v>
      </c>
      <c r="G54" s="29" t="s">
        <v>29</v>
      </c>
      <c r="H54" s="29">
        <v>400</v>
      </c>
      <c r="I54" s="29">
        <f>'[2]149 специф'!E8</f>
        <v>15</v>
      </c>
      <c r="J54" s="30">
        <v>6000</v>
      </c>
      <c r="K54" s="28" t="s">
        <v>30</v>
      </c>
      <c r="L54" s="28" t="s">
        <v>39</v>
      </c>
      <c r="M54" s="9">
        <v>0</v>
      </c>
      <c r="N54" s="26"/>
    </row>
    <row r="55" spans="1:14" ht="51" x14ac:dyDescent="0.25">
      <c r="A55" s="27">
        <v>33</v>
      </c>
      <c r="B55" s="28" t="s">
        <v>28</v>
      </c>
      <c r="C55" s="29" t="s">
        <v>97</v>
      </c>
      <c r="D55" s="29" t="str">
        <f>'[2]149 специф'!B9</f>
        <v>Файл папка 60л</v>
      </c>
      <c r="E55" s="29" t="s">
        <v>97</v>
      </c>
      <c r="F55" s="28" t="str">
        <f>'[2]149 специф'!B9</f>
        <v>Файл папка 60л</v>
      </c>
      <c r="G55" s="29" t="s">
        <v>29</v>
      </c>
      <c r="H55" s="29">
        <v>60</v>
      </c>
      <c r="I55" s="29">
        <v>750</v>
      </c>
      <c r="J55" s="30">
        <v>45000</v>
      </c>
      <c r="K55" s="28" t="s">
        <v>30</v>
      </c>
      <c r="L55" s="28" t="s">
        <v>39</v>
      </c>
      <c r="M55" s="9">
        <v>0</v>
      </c>
      <c r="N55" s="26"/>
    </row>
    <row r="56" spans="1:14" ht="51" x14ac:dyDescent="0.25">
      <c r="A56" s="27">
        <v>34</v>
      </c>
      <c r="B56" s="28" t="s">
        <v>28</v>
      </c>
      <c r="C56" s="29" t="s">
        <v>98</v>
      </c>
      <c r="D56" s="29" t="str">
        <f>'[2]149 специф'!B10</f>
        <v xml:space="preserve">Ручкая шариковая </v>
      </c>
      <c r="E56" s="29" t="s">
        <v>98</v>
      </c>
      <c r="F56" s="29" t="str">
        <f>'[2]149 специф'!B10</f>
        <v xml:space="preserve">Ручкая шариковая </v>
      </c>
      <c r="G56" s="29" t="s">
        <v>29</v>
      </c>
      <c r="H56" s="29">
        <f>'[2]149 специф'!D10</f>
        <v>201</v>
      </c>
      <c r="I56" s="29">
        <f>'[2]149 специф'!E10</f>
        <v>110</v>
      </c>
      <c r="J56" s="30">
        <f>'[2]149 специф'!F10</f>
        <v>22110</v>
      </c>
      <c r="K56" s="28" t="s">
        <v>30</v>
      </c>
      <c r="L56" s="28" t="s">
        <v>39</v>
      </c>
      <c r="M56" s="9">
        <v>0</v>
      </c>
      <c r="N56" s="26"/>
    </row>
    <row r="57" spans="1:14" ht="51" x14ac:dyDescent="0.25">
      <c r="A57" s="27">
        <v>35</v>
      </c>
      <c r="B57" s="28" t="s">
        <v>28</v>
      </c>
      <c r="C57" s="29" t="s">
        <v>101</v>
      </c>
      <c r="D57" s="29" t="s">
        <v>99</v>
      </c>
      <c r="E57" s="29" t="s">
        <v>100</v>
      </c>
      <c r="F57" s="29" t="s">
        <v>99</v>
      </c>
      <c r="G57" s="29" t="s">
        <v>29</v>
      </c>
      <c r="H57" s="29">
        <f>'[2]149 специф'!D11</f>
        <v>100</v>
      </c>
      <c r="I57" s="29">
        <f>'[2]149 специф'!E11</f>
        <v>80</v>
      </c>
      <c r="J57" s="30">
        <f>'[2]149 специф'!F11</f>
        <v>8000</v>
      </c>
      <c r="K57" s="28" t="s">
        <v>30</v>
      </c>
      <c r="L57" s="28" t="s">
        <v>39</v>
      </c>
      <c r="M57" s="9">
        <v>0</v>
      </c>
      <c r="N57" s="26"/>
    </row>
    <row r="58" spans="1:14" ht="51" x14ac:dyDescent="0.25">
      <c r="A58" s="27">
        <v>36</v>
      </c>
      <c r="B58" s="28" t="s">
        <v>28</v>
      </c>
      <c r="C58" s="29" t="s">
        <v>103</v>
      </c>
      <c r="D58" s="29" t="s">
        <v>102</v>
      </c>
      <c r="E58" s="29" t="s">
        <v>103</v>
      </c>
      <c r="F58" s="29" t="s">
        <v>102</v>
      </c>
      <c r="G58" s="29" t="s">
        <v>29</v>
      </c>
      <c r="H58" s="29">
        <f>'[2]149 специф'!D12</f>
        <v>50</v>
      </c>
      <c r="I58" s="29">
        <f>'[2]149 специф'!E12</f>
        <v>150</v>
      </c>
      <c r="J58" s="30">
        <f>'[2]149 специф'!F12</f>
        <v>7500</v>
      </c>
      <c r="K58" s="28" t="s">
        <v>30</v>
      </c>
      <c r="L58" s="28" t="s">
        <v>39</v>
      </c>
      <c r="M58" s="9">
        <v>0</v>
      </c>
      <c r="N58" s="26"/>
    </row>
    <row r="59" spans="1:14" ht="51" x14ac:dyDescent="0.25">
      <c r="A59" s="27">
        <v>37</v>
      </c>
      <c r="B59" s="28" t="s">
        <v>28</v>
      </c>
      <c r="C59" s="29" t="s">
        <v>104</v>
      </c>
      <c r="D59" s="29" t="str">
        <f>'[2]149 специф'!B13</f>
        <v xml:space="preserve">Карандаш цветной согласно по ГОСТу  </v>
      </c>
      <c r="E59" s="29" t="s">
        <v>104</v>
      </c>
      <c r="F59" s="28" t="str">
        <f>'[2]149 специф'!B13</f>
        <v xml:space="preserve">Карандаш цветной согласно по ГОСТу  </v>
      </c>
      <c r="G59" s="29" t="s">
        <v>171</v>
      </c>
      <c r="H59" s="29">
        <f>'[2]149 специф'!D13</f>
        <v>20</v>
      </c>
      <c r="I59" s="29">
        <f>'[2]149 специф'!E13</f>
        <v>750</v>
      </c>
      <c r="J59" s="30">
        <f>'[2]149 специф'!F13</f>
        <v>15000</v>
      </c>
      <c r="K59" s="28" t="s">
        <v>30</v>
      </c>
      <c r="L59" s="28" t="s">
        <v>39</v>
      </c>
      <c r="M59" s="9">
        <v>0</v>
      </c>
      <c r="N59" s="26"/>
    </row>
    <row r="60" spans="1:14" ht="51" x14ac:dyDescent="0.25">
      <c r="A60" s="27">
        <v>38</v>
      </c>
      <c r="B60" s="28" t="s">
        <v>28</v>
      </c>
      <c r="C60" s="29" t="s">
        <v>106</v>
      </c>
      <c r="D60" s="29" t="s">
        <v>105</v>
      </c>
      <c r="E60" s="29" t="s">
        <v>105</v>
      </c>
      <c r="F60" s="29" t="s">
        <v>106</v>
      </c>
      <c r="G60" s="29" t="s">
        <v>29</v>
      </c>
      <c r="H60" s="29">
        <f>'[2]149 специф'!D14</f>
        <v>30</v>
      </c>
      <c r="I60" s="29">
        <f>'[2]149 специф'!E14</f>
        <v>280</v>
      </c>
      <c r="J60" s="30">
        <f>'[2]149 специф'!F14</f>
        <v>8400</v>
      </c>
      <c r="K60" s="28" t="s">
        <v>30</v>
      </c>
      <c r="L60" s="28" t="s">
        <v>39</v>
      </c>
      <c r="M60" s="9">
        <v>0</v>
      </c>
      <c r="N60" s="26"/>
    </row>
    <row r="61" spans="1:14" ht="51" x14ac:dyDescent="0.25">
      <c r="A61" s="27">
        <v>39</v>
      </c>
      <c r="B61" s="28" t="s">
        <v>28</v>
      </c>
      <c r="C61" s="29" t="s">
        <v>107</v>
      </c>
      <c r="D61" s="29" t="str">
        <f>'[2]149 специф'!B15</f>
        <v>Цветная бумага</v>
      </c>
      <c r="E61" s="29" t="s">
        <v>107</v>
      </c>
      <c r="F61" s="29" t="str">
        <f>'[2]149 специф'!B15</f>
        <v>Цветная бумага</v>
      </c>
      <c r="G61" s="29" t="s">
        <v>29</v>
      </c>
      <c r="H61" s="29">
        <f>'[2]149 специф'!D15</f>
        <v>5</v>
      </c>
      <c r="I61" s="29">
        <f>'[2]149 специф'!E15</f>
        <v>1700</v>
      </c>
      <c r="J61" s="30">
        <f>'[2]149 специф'!F15</f>
        <v>8500</v>
      </c>
      <c r="K61" s="28" t="s">
        <v>30</v>
      </c>
      <c r="L61" s="28" t="s">
        <v>39</v>
      </c>
      <c r="M61" s="9">
        <v>0</v>
      </c>
      <c r="N61" s="26"/>
    </row>
    <row r="62" spans="1:14" ht="51" x14ac:dyDescent="0.25">
      <c r="A62" s="27">
        <v>40</v>
      </c>
      <c r="B62" s="28" t="s">
        <v>28</v>
      </c>
      <c r="C62" s="29" t="s">
        <v>108</v>
      </c>
      <c r="D62" s="29" t="str">
        <f>'[2]149 специф'!B16</f>
        <v>Общая тетрадь</v>
      </c>
      <c r="E62" s="29" t="s">
        <v>108</v>
      </c>
      <c r="F62" s="29" t="str">
        <f>'[2]149 специф'!B16</f>
        <v>Общая тетрадь</v>
      </c>
      <c r="G62" s="29" t="s">
        <v>29</v>
      </c>
      <c r="H62" s="29">
        <f>'[2]149 специф'!D16</f>
        <v>100</v>
      </c>
      <c r="I62" s="29">
        <f>'[2]149 специф'!E16</f>
        <v>350</v>
      </c>
      <c r="J62" s="30">
        <f>'[2]149 специф'!F16</f>
        <v>35000</v>
      </c>
      <c r="K62" s="28" t="s">
        <v>30</v>
      </c>
      <c r="L62" s="28" t="s">
        <v>39</v>
      </c>
      <c r="M62" s="9">
        <v>0</v>
      </c>
      <c r="N62" s="26"/>
    </row>
    <row r="63" spans="1:14" ht="51" x14ac:dyDescent="0.25">
      <c r="A63" s="27">
        <v>41</v>
      </c>
      <c r="B63" s="28" t="s">
        <v>28</v>
      </c>
      <c r="C63" s="29" t="s">
        <v>108</v>
      </c>
      <c r="D63" s="29" t="str">
        <f>'[2]149 специф'!B17</f>
        <v>Общая тетрадь</v>
      </c>
      <c r="E63" s="29" t="s">
        <v>108</v>
      </c>
      <c r="F63" s="29" t="str">
        <f>'[2]149 специф'!B17</f>
        <v>Общая тетрадь</v>
      </c>
      <c r="G63" s="29" t="s">
        <v>29</v>
      </c>
      <c r="H63" s="29">
        <f>'[2]149 специф'!D17</f>
        <v>10</v>
      </c>
      <c r="I63" s="29">
        <f>'[2]149 специф'!E17</f>
        <v>250</v>
      </c>
      <c r="J63" s="30">
        <f>'[2]149 специф'!F17</f>
        <v>2500</v>
      </c>
      <c r="K63" s="28" t="s">
        <v>30</v>
      </c>
      <c r="L63" s="28" t="s">
        <v>39</v>
      </c>
      <c r="M63" s="9">
        <v>0</v>
      </c>
      <c r="N63" s="26"/>
    </row>
    <row r="64" spans="1:14" ht="51" x14ac:dyDescent="0.25">
      <c r="A64" s="27">
        <v>42</v>
      </c>
      <c r="B64" s="28" t="s">
        <v>28</v>
      </c>
      <c r="C64" s="29" t="s">
        <v>109</v>
      </c>
      <c r="D64" s="29" t="str">
        <f>'[2]149 специф'!B18</f>
        <v>Журнал большой</v>
      </c>
      <c r="E64" s="29" t="s">
        <v>110</v>
      </c>
      <c r="F64" s="28" t="str">
        <f>'[2]149 специф'!B18</f>
        <v>Журнал большой</v>
      </c>
      <c r="G64" s="29" t="s">
        <v>29</v>
      </c>
      <c r="H64" s="29">
        <v>50</v>
      </c>
      <c r="I64" s="29">
        <f>'[2]149 специф'!E18</f>
        <v>460</v>
      </c>
      <c r="J64" s="30">
        <v>23000</v>
      </c>
      <c r="K64" s="28" t="s">
        <v>30</v>
      </c>
      <c r="L64" s="28" t="s">
        <v>39</v>
      </c>
      <c r="M64" s="9">
        <v>0</v>
      </c>
      <c r="N64" s="26"/>
    </row>
    <row r="65" spans="1:14" ht="51" x14ac:dyDescent="0.25">
      <c r="A65" s="27">
        <v>43</v>
      </c>
      <c r="B65" s="28" t="s">
        <v>28</v>
      </c>
      <c r="C65" s="29" t="s">
        <v>111</v>
      </c>
      <c r="D65" s="29" t="str">
        <f>'[2]149 специф'!B19</f>
        <v xml:space="preserve">Степлер дле скрепления бумаг </v>
      </c>
      <c r="E65" s="29" t="s">
        <v>111</v>
      </c>
      <c r="F65" s="28" t="str">
        <f>'[2]149 специф'!B19</f>
        <v xml:space="preserve">Степлер дле скрепления бумаг </v>
      </c>
      <c r="G65" s="29" t="s">
        <v>29</v>
      </c>
      <c r="H65" s="29">
        <f>'[2]149 специф'!D19</f>
        <v>10</v>
      </c>
      <c r="I65" s="29">
        <f>'[2]149 специф'!E19</f>
        <v>2065</v>
      </c>
      <c r="J65" s="30">
        <f>'[2]149 специф'!F19</f>
        <v>20650</v>
      </c>
      <c r="K65" s="28" t="s">
        <v>30</v>
      </c>
      <c r="L65" s="28" t="s">
        <v>39</v>
      </c>
      <c r="M65" s="9">
        <v>0</v>
      </c>
      <c r="N65" s="26"/>
    </row>
    <row r="66" spans="1:14" ht="51" x14ac:dyDescent="0.25">
      <c r="A66" s="27">
        <v>44</v>
      </c>
      <c r="B66" s="28" t="s">
        <v>28</v>
      </c>
      <c r="C66" s="28" t="s">
        <v>112</v>
      </c>
      <c r="D66" s="29" t="str">
        <f>'[2]149 специф'!B20</f>
        <v>Скорошиватель бумажный</v>
      </c>
      <c r="E66" s="28" t="s">
        <v>112</v>
      </c>
      <c r="F66" s="28" t="str">
        <f>'[2]149 специф'!B20</f>
        <v>Скорошиватель бумажный</v>
      </c>
      <c r="G66" s="29" t="s">
        <v>29</v>
      </c>
      <c r="H66" s="29">
        <f>'[2]149 специф'!D20</f>
        <v>100</v>
      </c>
      <c r="I66" s="29">
        <f>'[2]149 специф'!E20</f>
        <v>65</v>
      </c>
      <c r="J66" s="30">
        <f>'[2]149 специф'!F20</f>
        <v>6500</v>
      </c>
      <c r="K66" s="28" t="s">
        <v>30</v>
      </c>
      <c r="L66" s="28" t="s">
        <v>39</v>
      </c>
      <c r="M66" s="9">
        <v>0</v>
      </c>
      <c r="N66" s="26"/>
    </row>
    <row r="67" spans="1:14" ht="51" x14ac:dyDescent="0.25">
      <c r="A67" s="27">
        <v>45</v>
      </c>
      <c r="B67" s="28" t="s">
        <v>28</v>
      </c>
      <c r="C67" s="29" t="s">
        <v>114</v>
      </c>
      <c r="D67" s="29" t="str">
        <f>'[2]149 специф'!B21</f>
        <v xml:space="preserve">Ножницы канцелярские </v>
      </c>
      <c r="E67" s="29" t="s">
        <v>114</v>
      </c>
      <c r="F67" s="29" t="str">
        <f>'[2]149 специф'!B21</f>
        <v xml:space="preserve">Ножницы канцелярские </v>
      </c>
      <c r="G67" s="29" t="s">
        <v>29</v>
      </c>
      <c r="H67" s="29">
        <f>'[2]149 специф'!D21</f>
        <v>20</v>
      </c>
      <c r="I67" s="29">
        <f>'[2]149 специф'!E21</f>
        <v>450</v>
      </c>
      <c r="J67" s="30">
        <f>'[2]149 специф'!F21</f>
        <v>9000</v>
      </c>
      <c r="K67" s="28" t="s">
        <v>30</v>
      </c>
      <c r="L67" s="28" t="s">
        <v>39</v>
      </c>
      <c r="M67" s="9">
        <v>0</v>
      </c>
      <c r="N67" s="26"/>
    </row>
    <row r="68" spans="1:14" ht="51" x14ac:dyDescent="0.25">
      <c r="A68" s="27">
        <v>46</v>
      </c>
      <c r="B68" s="28" t="s">
        <v>28</v>
      </c>
      <c r="C68" s="29" t="s">
        <v>116</v>
      </c>
      <c r="D68" s="29" t="s">
        <v>115</v>
      </c>
      <c r="E68" s="29" t="s">
        <v>116</v>
      </c>
      <c r="F68" s="29" t="s">
        <v>115</v>
      </c>
      <c r="G68" s="29" t="s">
        <v>29</v>
      </c>
      <c r="H68" s="29">
        <v>10</v>
      </c>
      <c r="I68" s="29">
        <f>'[2]149 специф'!E22</f>
        <v>1200</v>
      </c>
      <c r="J68" s="30">
        <v>12000</v>
      </c>
      <c r="K68" s="28" t="s">
        <v>30</v>
      </c>
      <c r="L68" s="28" t="s">
        <v>39</v>
      </c>
      <c r="M68" s="9">
        <v>0</v>
      </c>
      <c r="N68" s="26"/>
    </row>
    <row r="69" spans="1:14" ht="51" x14ac:dyDescent="0.25">
      <c r="A69" s="27">
        <v>47</v>
      </c>
      <c r="B69" s="28" t="s">
        <v>28</v>
      </c>
      <c r="C69" s="29" t="s">
        <v>117</v>
      </c>
      <c r="D69" s="29" t="str">
        <f>'[2]149 специф'!B23</f>
        <v xml:space="preserve">Скотч большой </v>
      </c>
      <c r="E69" s="29" t="s">
        <v>117</v>
      </c>
      <c r="F69" s="29" t="str">
        <f>'[2]149 специф'!B23</f>
        <v xml:space="preserve">Скотч большой </v>
      </c>
      <c r="G69" s="29" t="s">
        <v>29</v>
      </c>
      <c r="H69" s="29">
        <v>20</v>
      </c>
      <c r="I69" s="29">
        <v>750</v>
      </c>
      <c r="J69" s="30">
        <v>15000</v>
      </c>
      <c r="K69" s="28" t="s">
        <v>30</v>
      </c>
      <c r="L69" s="28" t="s">
        <v>39</v>
      </c>
      <c r="M69" s="9">
        <v>0</v>
      </c>
      <c r="N69" s="26"/>
    </row>
    <row r="70" spans="1:14" ht="51" x14ac:dyDescent="0.25">
      <c r="A70" s="27">
        <v>48</v>
      </c>
      <c r="B70" s="28" t="s">
        <v>28</v>
      </c>
      <c r="C70" s="29" t="s">
        <v>118</v>
      </c>
      <c r="D70" s="29" t="str">
        <f>'[2]149 специф'!B24</f>
        <v>Дырокол</v>
      </c>
      <c r="E70" s="29" t="s">
        <v>118</v>
      </c>
      <c r="F70" s="29" t="str">
        <f>'[2]149 специф'!B24</f>
        <v>Дырокол</v>
      </c>
      <c r="G70" s="29" t="s">
        <v>29</v>
      </c>
      <c r="H70" s="29">
        <v>5</v>
      </c>
      <c r="I70" s="29">
        <f>'[2]149 специф'!E24</f>
        <v>1800</v>
      </c>
      <c r="J70" s="30">
        <v>9000</v>
      </c>
      <c r="K70" s="28" t="s">
        <v>30</v>
      </c>
      <c r="L70" s="28" t="s">
        <v>39</v>
      </c>
      <c r="M70" s="9">
        <v>0</v>
      </c>
      <c r="N70" s="26"/>
    </row>
    <row r="71" spans="1:14" ht="51" x14ac:dyDescent="0.25">
      <c r="A71" s="27">
        <v>49</v>
      </c>
      <c r="B71" s="28" t="s">
        <v>28</v>
      </c>
      <c r="C71" s="29" t="s">
        <v>119</v>
      </c>
      <c r="D71" s="29" t="s">
        <v>119</v>
      </c>
      <c r="E71" s="29" t="s">
        <v>119</v>
      </c>
      <c r="F71" s="29" t="s">
        <v>119</v>
      </c>
      <c r="G71" s="29" t="s">
        <v>29</v>
      </c>
      <c r="H71" s="29">
        <f>'[2]149 специф'!D25</f>
        <v>30</v>
      </c>
      <c r="I71" s="29">
        <f>'[2]149 специф'!E25</f>
        <v>320</v>
      </c>
      <c r="J71" s="30">
        <f>'[2]149 специф'!F25</f>
        <v>9600</v>
      </c>
      <c r="K71" s="28" t="s">
        <v>30</v>
      </c>
      <c r="L71" s="28" t="s">
        <v>39</v>
      </c>
      <c r="M71" s="9">
        <v>0</v>
      </c>
      <c r="N71" s="26"/>
    </row>
    <row r="72" spans="1:14" ht="51" x14ac:dyDescent="0.25">
      <c r="A72" s="27">
        <v>50</v>
      </c>
      <c r="B72" s="28" t="s">
        <v>28</v>
      </c>
      <c r="C72" s="29" t="s">
        <v>120</v>
      </c>
      <c r="D72" s="29" t="str">
        <f>'[2]149 специф'!B26</f>
        <v>Рамки для грамоты</v>
      </c>
      <c r="E72" s="29" t="s">
        <v>120</v>
      </c>
      <c r="F72" s="29" t="str">
        <f>'[2]149 специф'!B26</f>
        <v>Рамки для грамоты</v>
      </c>
      <c r="G72" s="29" t="s">
        <v>29</v>
      </c>
      <c r="H72" s="29">
        <v>30</v>
      </c>
      <c r="I72" s="29">
        <f>'[2]149 специф'!E26</f>
        <v>1500</v>
      </c>
      <c r="J72" s="30">
        <v>45000</v>
      </c>
      <c r="K72" s="28" t="s">
        <v>30</v>
      </c>
      <c r="L72" s="28" t="s">
        <v>39</v>
      </c>
      <c r="M72" s="9">
        <v>0</v>
      </c>
      <c r="N72" s="26"/>
    </row>
    <row r="73" spans="1:14" ht="51" x14ac:dyDescent="0.25">
      <c r="A73" s="27">
        <v>51</v>
      </c>
      <c r="B73" s="28" t="s">
        <v>28</v>
      </c>
      <c r="C73" s="29" t="s">
        <v>121</v>
      </c>
      <c r="D73" s="29" t="str">
        <f>'[2]149 специф'!B27</f>
        <v>Флеш-накопитель не менее 16 Гб</v>
      </c>
      <c r="E73" s="29" t="s">
        <v>121</v>
      </c>
      <c r="F73" s="29" t="str">
        <f>'[2]149 специф'!B27</f>
        <v>Флеш-накопитель не менее 16 Гб</v>
      </c>
      <c r="G73" s="29" t="s">
        <v>29</v>
      </c>
      <c r="H73" s="29">
        <v>5</v>
      </c>
      <c r="I73" s="29">
        <f>'[2]149 специф'!E27</f>
        <v>5000</v>
      </c>
      <c r="J73" s="30">
        <v>25000</v>
      </c>
      <c r="K73" s="28" t="s">
        <v>30</v>
      </c>
      <c r="L73" s="28" t="s">
        <v>39</v>
      </c>
      <c r="M73" s="9">
        <v>0</v>
      </c>
      <c r="N73" s="26"/>
    </row>
    <row r="74" spans="1:14" ht="51" x14ac:dyDescent="0.25">
      <c r="A74" s="27">
        <v>52</v>
      </c>
      <c r="B74" s="28" t="s">
        <v>28</v>
      </c>
      <c r="C74" s="29" t="s">
        <v>122</v>
      </c>
      <c r="D74" s="29" t="str">
        <f>'[2]149 специф'!B28</f>
        <v xml:space="preserve">Стикеры канцелярские разноцвеные </v>
      </c>
      <c r="E74" s="29" t="s">
        <v>122</v>
      </c>
      <c r="F74" s="29" t="str">
        <f>'[2]149 специф'!B28</f>
        <v xml:space="preserve">Стикеры канцелярские разноцвеные </v>
      </c>
      <c r="G74" s="29" t="s">
        <v>29</v>
      </c>
      <c r="H74" s="29">
        <f>'[2]149 специф'!D28</f>
        <v>20</v>
      </c>
      <c r="I74" s="29">
        <f>'[2]149 специф'!E28</f>
        <v>380</v>
      </c>
      <c r="J74" s="30">
        <f>'[2]149 специф'!F28</f>
        <v>7600</v>
      </c>
      <c r="K74" s="28" t="s">
        <v>30</v>
      </c>
      <c r="L74" s="28" t="s">
        <v>39</v>
      </c>
      <c r="M74" s="9">
        <v>0</v>
      </c>
      <c r="N74" s="26"/>
    </row>
    <row r="75" spans="1:14" ht="51" x14ac:dyDescent="0.25">
      <c r="A75" s="27">
        <v>53</v>
      </c>
      <c r="B75" s="28" t="s">
        <v>28</v>
      </c>
      <c r="C75" s="29" t="s">
        <v>33</v>
      </c>
      <c r="D75" s="29" t="str">
        <f>'[2]149 специф'!B29</f>
        <v>Люминесцентные лампы</v>
      </c>
      <c r="E75" s="29" t="s">
        <v>33</v>
      </c>
      <c r="F75" s="29" t="str">
        <f>'[2]149 специф'!B29</f>
        <v>Люминесцентные лампы</v>
      </c>
      <c r="G75" s="29" t="s">
        <v>29</v>
      </c>
      <c r="H75" s="29">
        <v>50</v>
      </c>
      <c r="I75" s="29">
        <f>'[2]149 специф'!E29</f>
        <v>3800</v>
      </c>
      <c r="J75" s="30">
        <v>190000</v>
      </c>
      <c r="K75" s="28" t="s">
        <v>30</v>
      </c>
      <c r="L75" s="28" t="s">
        <v>39</v>
      </c>
      <c r="M75" s="9">
        <v>0</v>
      </c>
      <c r="N75" s="26"/>
    </row>
    <row r="76" spans="1:14" ht="51" x14ac:dyDescent="0.25">
      <c r="A76" s="27">
        <v>54</v>
      </c>
      <c r="B76" s="28" t="s">
        <v>28</v>
      </c>
      <c r="C76" s="29" t="s">
        <v>123</v>
      </c>
      <c r="D76" s="29" t="str">
        <f>'[2]149 специф'!B30</f>
        <v>Лампочки</v>
      </c>
      <c r="E76" s="29" t="s">
        <v>123</v>
      </c>
      <c r="F76" s="28" t="str">
        <f>'[2]149 специф'!B30</f>
        <v>Лампочки</v>
      </c>
      <c r="G76" s="29" t="s">
        <v>29</v>
      </c>
      <c r="H76" s="29">
        <f>'[2]149 специф'!D30</f>
        <v>500</v>
      </c>
      <c r="I76" s="29">
        <f>'[2]149 специф'!E30</f>
        <v>190</v>
      </c>
      <c r="J76" s="30">
        <f>'[2]149 специф'!F30</f>
        <v>95000</v>
      </c>
      <c r="K76" s="28" t="s">
        <v>30</v>
      </c>
      <c r="L76" s="28" t="s">
        <v>39</v>
      </c>
      <c r="M76" s="9">
        <v>0</v>
      </c>
      <c r="N76" s="26"/>
    </row>
    <row r="77" spans="1:14" ht="51" x14ac:dyDescent="0.25">
      <c r="A77" s="27">
        <v>55</v>
      </c>
      <c r="B77" s="28" t="s">
        <v>28</v>
      </c>
      <c r="C77" s="29" t="s">
        <v>124</v>
      </c>
      <c r="D77" s="29" t="str">
        <f>'[2]149 специф'!B32</f>
        <v>Разетки наружные</v>
      </c>
      <c r="E77" s="29" t="s">
        <v>124</v>
      </c>
      <c r="F77" s="29" t="str">
        <f>'[2]149 специф'!B32</f>
        <v>Разетки наружные</v>
      </c>
      <c r="G77" s="29" t="s">
        <v>29</v>
      </c>
      <c r="H77" s="29">
        <f>'[2]149 специф'!D32</f>
        <v>30</v>
      </c>
      <c r="I77" s="29">
        <f>'[2]149 специф'!E32</f>
        <v>370</v>
      </c>
      <c r="J77" s="30">
        <f>'[2]149 специф'!F32</f>
        <v>11100</v>
      </c>
      <c r="K77" s="28" t="s">
        <v>30</v>
      </c>
      <c r="L77" s="28" t="s">
        <v>39</v>
      </c>
      <c r="M77" s="9">
        <v>0</v>
      </c>
      <c r="N77" s="26"/>
    </row>
    <row r="78" spans="1:14" ht="51" x14ac:dyDescent="0.25">
      <c r="A78" s="27">
        <v>56</v>
      </c>
      <c r="B78" s="28" t="s">
        <v>28</v>
      </c>
      <c r="C78" s="29" t="s">
        <v>125</v>
      </c>
      <c r="D78" s="29" t="s">
        <v>125</v>
      </c>
      <c r="E78" s="29" t="s">
        <v>125</v>
      </c>
      <c r="F78" s="29" t="str">
        <f>'[2]149 специф'!B33</f>
        <v>Включатель Наружный</v>
      </c>
      <c r="G78" s="29" t="s">
        <v>29</v>
      </c>
      <c r="H78" s="29">
        <f>'[2]149 специф'!D33</f>
        <v>30</v>
      </c>
      <c r="I78" s="29">
        <f>'[2]149 специф'!E33</f>
        <v>390</v>
      </c>
      <c r="J78" s="30">
        <f>'[2]149 специф'!F33</f>
        <v>11700</v>
      </c>
      <c r="K78" s="28" t="s">
        <v>30</v>
      </c>
      <c r="L78" s="28" t="s">
        <v>39</v>
      </c>
      <c r="M78" s="9">
        <v>0</v>
      </c>
      <c r="N78" s="26"/>
    </row>
    <row r="79" spans="1:14" ht="51" x14ac:dyDescent="0.25">
      <c r="A79" s="27">
        <v>57</v>
      </c>
      <c r="B79" s="28" t="s">
        <v>28</v>
      </c>
      <c r="C79" s="29" t="s">
        <v>31</v>
      </c>
      <c r="D79" s="29" t="str">
        <f>'[2]149 специф'!B34</f>
        <v>Автомат 25 А</v>
      </c>
      <c r="E79" s="29" t="s">
        <v>31</v>
      </c>
      <c r="F79" s="29" t="str">
        <f>'[2]149 специф'!B34</f>
        <v>Автомат 25 А</v>
      </c>
      <c r="G79" s="29" t="s">
        <v>29</v>
      </c>
      <c r="H79" s="29">
        <f>'[2]149 специф'!D34</f>
        <v>10</v>
      </c>
      <c r="I79" s="29">
        <f>'[2]149 специф'!E34</f>
        <v>820</v>
      </c>
      <c r="J79" s="30">
        <f>'[2]149 специф'!F34</f>
        <v>8200</v>
      </c>
      <c r="K79" s="28" t="s">
        <v>30</v>
      </c>
      <c r="L79" s="28" t="s">
        <v>39</v>
      </c>
      <c r="M79" s="9">
        <v>0</v>
      </c>
      <c r="N79" s="26"/>
    </row>
    <row r="80" spans="1:14" ht="51" x14ac:dyDescent="0.25">
      <c r="A80" s="27">
        <v>58</v>
      </c>
      <c r="B80" s="28" t="s">
        <v>28</v>
      </c>
      <c r="C80" s="29" t="s">
        <v>32</v>
      </c>
      <c r="D80" s="29" t="str">
        <f>'[2]149 специф'!B35</f>
        <v>Автомат 32 А</v>
      </c>
      <c r="E80" s="29" t="s">
        <v>32</v>
      </c>
      <c r="F80" s="29" t="str">
        <f>'[2]149 специф'!B35</f>
        <v>Автомат 32 А</v>
      </c>
      <c r="G80" s="29" t="s">
        <v>29</v>
      </c>
      <c r="H80" s="29">
        <f>'[2]149 специф'!D35</f>
        <v>10</v>
      </c>
      <c r="I80" s="29">
        <f>'[2]149 специф'!E35</f>
        <v>820</v>
      </c>
      <c r="J80" s="30">
        <f>'[2]149 специф'!F35</f>
        <v>8200</v>
      </c>
      <c r="K80" s="28" t="s">
        <v>30</v>
      </c>
      <c r="L80" s="28" t="s">
        <v>39</v>
      </c>
      <c r="M80" s="9">
        <v>0</v>
      </c>
      <c r="N80" s="26"/>
    </row>
    <row r="81" spans="1:14" ht="51" x14ac:dyDescent="0.25">
      <c r="A81" s="27">
        <v>59</v>
      </c>
      <c r="B81" s="28" t="s">
        <v>28</v>
      </c>
      <c r="C81" s="29" t="s">
        <v>126</v>
      </c>
      <c r="D81" s="29" t="str">
        <f>'[2]149 специф'!B36</f>
        <v>Вставка для электрощитовой</v>
      </c>
      <c r="E81" s="29" t="s">
        <v>126</v>
      </c>
      <c r="F81" s="28" t="str">
        <f>'[2]149 специф'!B36</f>
        <v>Вставка для электрощитовой</v>
      </c>
      <c r="G81" s="29" t="s">
        <v>29</v>
      </c>
      <c r="H81" s="29">
        <v>5</v>
      </c>
      <c r="I81" s="29">
        <f>'[2]149 специф'!E36</f>
        <v>3600</v>
      </c>
      <c r="J81" s="30">
        <v>18000</v>
      </c>
      <c r="K81" s="28" t="s">
        <v>30</v>
      </c>
      <c r="L81" s="28" t="s">
        <v>39</v>
      </c>
      <c r="M81" s="9">
        <v>0</v>
      </c>
      <c r="N81" s="26"/>
    </row>
    <row r="82" spans="1:14" ht="51" x14ac:dyDescent="0.25">
      <c r="A82" s="27">
        <v>60</v>
      </c>
      <c r="B82" s="28" t="s">
        <v>28</v>
      </c>
      <c r="C82" s="29" t="str">
        <f>$F$82</f>
        <v>Вилки для розетки</v>
      </c>
      <c r="D82" s="29" t="str">
        <f>'[2]149 специф'!B38</f>
        <v>Вилки для розетки</v>
      </c>
      <c r="E82" s="29" t="str">
        <f>$F$82</f>
        <v>Вилки для розетки</v>
      </c>
      <c r="F82" s="29" t="str">
        <f>'[2]149 специф'!B38</f>
        <v>Вилки для розетки</v>
      </c>
      <c r="G82" s="29" t="s">
        <v>29</v>
      </c>
      <c r="H82" s="29">
        <f>'[2]149 специф'!D38</f>
        <v>30</v>
      </c>
      <c r="I82" s="29">
        <f>'[2]149 специф'!E38</f>
        <v>310</v>
      </c>
      <c r="J82" s="30">
        <f>'[2]149 специф'!F38</f>
        <v>9300</v>
      </c>
      <c r="K82" s="28" t="s">
        <v>30</v>
      </c>
      <c r="L82" s="28" t="s">
        <v>39</v>
      </c>
      <c r="M82" s="9">
        <v>0</v>
      </c>
      <c r="N82" s="26"/>
    </row>
    <row r="83" spans="1:14" ht="51" x14ac:dyDescent="0.25">
      <c r="A83" s="27">
        <v>61</v>
      </c>
      <c r="B83" s="28" t="s">
        <v>28</v>
      </c>
      <c r="C83" s="29" t="s">
        <v>166</v>
      </c>
      <c r="D83" s="29" t="s">
        <v>166</v>
      </c>
      <c r="E83" s="28" t="s">
        <v>166</v>
      </c>
      <c r="F83" s="28" t="s">
        <v>166</v>
      </c>
      <c r="G83" s="29" t="s">
        <v>29</v>
      </c>
      <c r="H83" s="29">
        <f>'[2]149 специф'!D39</f>
        <v>20</v>
      </c>
      <c r="I83" s="29">
        <f>'[2]149 специф'!E39</f>
        <v>6800</v>
      </c>
      <c r="J83" s="30">
        <f>'[2]149 специф'!F39</f>
        <v>136000</v>
      </c>
      <c r="K83" s="28" t="s">
        <v>30</v>
      </c>
      <c r="L83" s="28" t="s">
        <v>39</v>
      </c>
      <c r="M83" s="9">
        <v>0</v>
      </c>
      <c r="N83" s="26"/>
    </row>
    <row r="84" spans="1:14" ht="51" x14ac:dyDescent="0.25">
      <c r="A84" s="27">
        <v>62</v>
      </c>
      <c r="B84" s="28" t="s">
        <v>28</v>
      </c>
      <c r="C84" s="29" t="s">
        <v>127</v>
      </c>
      <c r="D84" s="29" t="str">
        <f>'[2]149 специф'!B40</f>
        <v>Порошок для стрики</v>
      </c>
      <c r="E84" s="29" t="s">
        <v>127</v>
      </c>
      <c r="F84" s="29" t="str">
        <f>'[2]149 специф'!B40</f>
        <v>Порошок для стрики</v>
      </c>
      <c r="G84" s="29" t="s">
        <v>29</v>
      </c>
      <c r="H84" s="29">
        <v>400</v>
      </c>
      <c r="I84" s="29">
        <v>550</v>
      </c>
      <c r="J84" s="30">
        <v>220000</v>
      </c>
      <c r="K84" s="28" t="s">
        <v>30</v>
      </c>
      <c r="L84" s="28" t="s">
        <v>39</v>
      </c>
      <c r="M84" s="9">
        <v>0</v>
      </c>
      <c r="N84" s="26"/>
    </row>
    <row r="85" spans="1:14" ht="51" x14ac:dyDescent="0.25">
      <c r="A85" s="27">
        <v>63</v>
      </c>
      <c r="B85" s="28" t="s">
        <v>28</v>
      </c>
      <c r="C85" s="29" t="s">
        <v>34</v>
      </c>
      <c r="D85" s="29" t="str">
        <f>'[2]149 специф'!B41</f>
        <v xml:space="preserve">Комет чистящее средство </v>
      </c>
      <c r="E85" s="29" t="s">
        <v>34</v>
      </c>
      <c r="F85" s="28" t="str">
        <f>'[2]149 специф'!B41</f>
        <v xml:space="preserve">Комет чистящее средство </v>
      </c>
      <c r="G85" s="29" t="s">
        <v>29</v>
      </c>
      <c r="H85" s="29">
        <v>150</v>
      </c>
      <c r="I85" s="29">
        <v>380</v>
      </c>
      <c r="J85" s="30">
        <v>57000</v>
      </c>
      <c r="K85" s="28" t="s">
        <v>30</v>
      </c>
      <c r="L85" s="28" t="s">
        <v>39</v>
      </c>
      <c r="M85" s="9">
        <v>0</v>
      </c>
      <c r="N85" s="26"/>
    </row>
    <row r="86" spans="1:14" ht="51" x14ac:dyDescent="0.25">
      <c r="A86" s="27">
        <v>64</v>
      </c>
      <c r="B86" s="28" t="s">
        <v>28</v>
      </c>
      <c r="C86" s="29" t="s">
        <v>128</v>
      </c>
      <c r="D86" s="29" t="str">
        <f>'[2]149 специф'!B42</f>
        <v>Стредства для мытья стекол</v>
      </c>
      <c r="E86" s="29" t="s">
        <v>128</v>
      </c>
      <c r="F86" s="28" t="str">
        <f>'[2]149 специф'!B42</f>
        <v>Стредства для мытья стекол</v>
      </c>
      <c r="G86" s="29" t="s">
        <v>29</v>
      </c>
      <c r="H86" s="29">
        <f>'[2]149 специф'!D42</f>
        <v>50</v>
      </c>
      <c r="I86" s="29">
        <f>'[2]149 специф'!E42</f>
        <v>650</v>
      </c>
      <c r="J86" s="30">
        <f>'[2]149 специф'!F42</f>
        <v>32500</v>
      </c>
      <c r="K86" s="28" t="s">
        <v>30</v>
      </c>
      <c r="L86" s="28" t="s">
        <v>39</v>
      </c>
      <c r="M86" s="9">
        <v>0</v>
      </c>
      <c r="N86" s="26"/>
    </row>
    <row r="87" spans="1:14" ht="51" x14ac:dyDescent="0.25">
      <c r="A87" s="27">
        <v>65</v>
      </c>
      <c r="B87" s="28" t="s">
        <v>28</v>
      </c>
      <c r="C87" s="29" t="s">
        <v>129</v>
      </c>
      <c r="D87" s="29" t="str">
        <f>'[2]149 специф'!B43</f>
        <v>Нетканное полотно</v>
      </c>
      <c r="E87" s="29" t="s">
        <v>129</v>
      </c>
      <c r="F87" s="28" t="str">
        <f>'[2]149 специф'!B43</f>
        <v>Нетканное полотно</v>
      </c>
      <c r="G87" s="29" t="s">
        <v>36</v>
      </c>
      <c r="H87" s="29">
        <f>'[2]149 специф'!D43</f>
        <v>500</v>
      </c>
      <c r="I87" s="29">
        <f>'[2]149 специф'!E43</f>
        <v>280</v>
      </c>
      <c r="J87" s="30">
        <f>'[2]149 специф'!F43</f>
        <v>140000</v>
      </c>
      <c r="K87" s="28" t="s">
        <v>30</v>
      </c>
      <c r="L87" s="28" t="s">
        <v>39</v>
      </c>
      <c r="M87" s="9">
        <v>0</v>
      </c>
      <c r="N87" s="26"/>
    </row>
    <row r="88" spans="1:14" ht="51" x14ac:dyDescent="0.25">
      <c r="A88" s="27">
        <v>66</v>
      </c>
      <c r="B88" s="28" t="s">
        <v>28</v>
      </c>
      <c r="C88" s="29" t="s">
        <v>130</v>
      </c>
      <c r="D88" s="29" t="str">
        <f>'[2]149 специф'!B44</f>
        <v>Хоз.мыло</v>
      </c>
      <c r="E88" s="29" t="s">
        <v>130</v>
      </c>
      <c r="F88" s="28" t="str">
        <f>'[2]149 специф'!B44</f>
        <v>Хоз.мыло</v>
      </c>
      <c r="G88" s="29" t="s">
        <v>29</v>
      </c>
      <c r="H88" s="29">
        <f>'[2]149 специф'!D44</f>
        <v>200</v>
      </c>
      <c r="I88" s="29">
        <f>'[2]149 специф'!E44</f>
        <v>155</v>
      </c>
      <c r="J88" s="30">
        <f>'[2]149 специф'!F44</f>
        <v>31000</v>
      </c>
      <c r="K88" s="28" t="s">
        <v>30</v>
      </c>
      <c r="L88" s="28" t="s">
        <v>39</v>
      </c>
      <c r="M88" s="9">
        <v>0</v>
      </c>
      <c r="N88" s="26"/>
    </row>
    <row r="89" spans="1:14" ht="51" x14ac:dyDescent="0.25">
      <c r="A89" s="27">
        <v>67</v>
      </c>
      <c r="B89" s="28" t="s">
        <v>28</v>
      </c>
      <c r="C89" s="29" t="s">
        <v>131</v>
      </c>
      <c r="D89" s="29" t="str">
        <f>'[2]149 специф'!B45</f>
        <v>Туалетное мыло</v>
      </c>
      <c r="E89" s="29" t="s">
        <v>131</v>
      </c>
      <c r="F89" s="28" t="str">
        <f>'[2]149 специф'!B45</f>
        <v>Туалетное мыло</v>
      </c>
      <c r="G89" s="29" t="s">
        <v>29</v>
      </c>
      <c r="H89" s="29">
        <v>100</v>
      </c>
      <c r="I89" s="29">
        <f>'[2]149 специф'!E45</f>
        <v>230</v>
      </c>
      <c r="J89" s="30">
        <v>23000</v>
      </c>
      <c r="K89" s="28" t="s">
        <v>30</v>
      </c>
      <c r="L89" s="28" t="s">
        <v>39</v>
      </c>
      <c r="M89" s="9">
        <v>0</v>
      </c>
      <c r="N89" s="26"/>
    </row>
    <row r="90" spans="1:14" ht="51" x14ac:dyDescent="0.25">
      <c r="A90" s="27">
        <v>68</v>
      </c>
      <c r="B90" s="28" t="s">
        <v>28</v>
      </c>
      <c r="C90" s="29" t="s">
        <v>132</v>
      </c>
      <c r="D90" s="29" t="str">
        <f>'[2]149 специф'!B46</f>
        <v>Туалетная бумага</v>
      </c>
      <c r="E90" s="29" t="str">
        <f>$C$90</f>
        <v>Әжетхана қағазы</v>
      </c>
      <c r="F90" s="29" t="str">
        <f>'[2]149 специф'!B46</f>
        <v>Туалетная бумага</v>
      </c>
      <c r="G90" s="29" t="s">
        <v>29</v>
      </c>
      <c r="H90" s="29">
        <f>'[2]149 специф'!D46</f>
        <v>300</v>
      </c>
      <c r="I90" s="29">
        <f>'[2]149 специф'!E46</f>
        <v>100</v>
      </c>
      <c r="J90" s="30">
        <f>'[2]149 специф'!F46</f>
        <v>30000</v>
      </c>
      <c r="K90" s="28" t="s">
        <v>30</v>
      </c>
      <c r="L90" s="28" t="s">
        <v>39</v>
      </c>
      <c r="M90" s="9">
        <v>0</v>
      </c>
      <c r="N90" s="26"/>
    </row>
    <row r="91" spans="1:14" ht="51" x14ac:dyDescent="0.25">
      <c r="A91" s="27">
        <v>69</v>
      </c>
      <c r="B91" s="28" t="s">
        <v>28</v>
      </c>
      <c r="C91" s="29" t="s">
        <v>133</v>
      </c>
      <c r="D91" s="29" t="str">
        <f>'[2]149 специф'!B47</f>
        <v>Резиновоая перчатка</v>
      </c>
      <c r="E91" s="29" t="s">
        <v>133</v>
      </c>
      <c r="F91" s="28" t="str">
        <f>'[2]149 специф'!B47</f>
        <v>Резиновоая перчатка</v>
      </c>
      <c r="G91" s="29" t="s">
        <v>29</v>
      </c>
      <c r="H91" s="29">
        <v>200</v>
      </c>
      <c r="I91" s="29">
        <f>'[2]149 специф'!E47</f>
        <v>430</v>
      </c>
      <c r="J91" s="30">
        <v>86000</v>
      </c>
      <c r="K91" s="28" t="s">
        <v>30</v>
      </c>
      <c r="L91" s="28" t="s">
        <v>39</v>
      </c>
      <c r="M91" s="9">
        <v>0</v>
      </c>
      <c r="N91" s="26"/>
    </row>
    <row r="92" spans="1:14" ht="51" x14ac:dyDescent="0.25">
      <c r="A92" s="27">
        <v>70</v>
      </c>
      <c r="B92" s="28" t="s">
        <v>28</v>
      </c>
      <c r="C92" s="29" t="s">
        <v>134</v>
      </c>
      <c r="D92" s="29" t="str">
        <f>'[2]149 специф'!B48</f>
        <v>Рабочие перчатки</v>
      </c>
      <c r="E92" s="29" t="s">
        <v>134</v>
      </c>
      <c r="F92" s="28" t="str">
        <f>'[2]149 специф'!B48</f>
        <v>Рабочие перчатки</v>
      </c>
      <c r="G92" s="29" t="s">
        <v>29</v>
      </c>
      <c r="H92" s="29">
        <v>200</v>
      </c>
      <c r="I92" s="29">
        <f>'[2]149 специф'!E48</f>
        <v>130</v>
      </c>
      <c r="J92" s="30">
        <v>26000</v>
      </c>
      <c r="K92" s="28" t="s">
        <v>30</v>
      </c>
      <c r="L92" s="28" t="s">
        <v>39</v>
      </c>
      <c r="M92" s="9">
        <v>0</v>
      </c>
      <c r="N92" s="26"/>
    </row>
    <row r="93" spans="1:14" ht="51" x14ac:dyDescent="0.25">
      <c r="A93" s="27">
        <v>71</v>
      </c>
      <c r="B93" s="28" t="s">
        <v>28</v>
      </c>
      <c r="C93" s="29" t="str">
        <f>$D$93</f>
        <v>Батарейка для микрофона</v>
      </c>
      <c r="D93" s="29" t="str">
        <f>'[2]149 специф'!B49</f>
        <v>Батарейка для микрофона</v>
      </c>
      <c r="E93" s="29" t="str">
        <f>$D$93</f>
        <v>Батарейка для микрофона</v>
      </c>
      <c r="F93" s="28" t="str">
        <f>'[2]149 специф'!B49</f>
        <v>Батарейка для микрофона</v>
      </c>
      <c r="G93" s="29" t="s">
        <v>29</v>
      </c>
      <c r="H93" s="29">
        <v>5</v>
      </c>
      <c r="I93" s="29">
        <f>'[2]149 специф'!E49</f>
        <v>2000</v>
      </c>
      <c r="J93" s="30">
        <v>10000</v>
      </c>
      <c r="K93" s="28" t="s">
        <v>30</v>
      </c>
      <c r="L93" s="28" t="s">
        <v>39</v>
      </c>
      <c r="M93" s="9">
        <v>0</v>
      </c>
      <c r="N93" s="26"/>
    </row>
    <row r="94" spans="1:14" ht="51" x14ac:dyDescent="0.25">
      <c r="A94" s="27">
        <v>72</v>
      </c>
      <c r="B94" s="28" t="s">
        <v>28</v>
      </c>
      <c r="C94" s="29" t="str">
        <f>$D$94</f>
        <v>Ёржи для унитаза</v>
      </c>
      <c r="D94" s="29" t="str">
        <f>'[2]149 специф'!B50</f>
        <v>Ёржи для унитаза</v>
      </c>
      <c r="E94" s="29" t="str">
        <f>$D$94</f>
        <v>Ёржи для унитаза</v>
      </c>
      <c r="F94" s="29" t="str">
        <f>'[2]149 специф'!B50</f>
        <v>Ёржи для унитаза</v>
      </c>
      <c r="G94" s="29" t="s">
        <v>29</v>
      </c>
      <c r="H94" s="29">
        <f>'[2]149 специф'!D50</f>
        <v>20</v>
      </c>
      <c r="I94" s="29">
        <f>'[2]149 специф'!E50</f>
        <v>900</v>
      </c>
      <c r="J94" s="30">
        <f>'[2]149 специф'!F50</f>
        <v>18000</v>
      </c>
      <c r="K94" s="28" t="s">
        <v>30</v>
      </c>
      <c r="L94" s="28" t="s">
        <v>39</v>
      </c>
      <c r="M94" s="9">
        <v>0</v>
      </c>
      <c r="N94" s="26"/>
    </row>
    <row r="95" spans="1:14" ht="51" x14ac:dyDescent="0.25">
      <c r="A95" s="27">
        <v>73</v>
      </c>
      <c r="B95" s="28" t="s">
        <v>28</v>
      </c>
      <c r="C95" s="29" t="s">
        <v>135</v>
      </c>
      <c r="D95" s="29" t="s">
        <v>167</v>
      </c>
      <c r="E95" s="29" t="s">
        <v>135</v>
      </c>
      <c r="F95" s="28" t="s">
        <v>167</v>
      </c>
      <c r="G95" s="29" t="s">
        <v>29</v>
      </c>
      <c r="H95" s="29">
        <f>'[2]149 специф'!D51</f>
        <v>300</v>
      </c>
      <c r="I95" s="29">
        <f>'[2]149 специф'!E51</f>
        <v>450</v>
      </c>
      <c r="J95" s="30">
        <f>'[2]149 специф'!F51</f>
        <v>135000</v>
      </c>
      <c r="K95" s="28" t="s">
        <v>30</v>
      </c>
      <c r="L95" s="28" t="s">
        <v>39</v>
      </c>
      <c r="M95" s="9">
        <v>0</v>
      </c>
      <c r="N95" s="26"/>
    </row>
    <row r="96" spans="1:14" ht="51" x14ac:dyDescent="0.25">
      <c r="A96" s="27">
        <v>74</v>
      </c>
      <c r="B96" s="28" t="s">
        <v>28</v>
      </c>
      <c r="C96" s="29" t="s">
        <v>136</v>
      </c>
      <c r="D96" s="29" t="str">
        <f>'[2]149 специф'!B52</f>
        <v>Ведры пластмассовые 20 литр</v>
      </c>
      <c r="E96" s="29" t="str">
        <f>$C$96</f>
        <v>Пластмасса шелектер</v>
      </c>
      <c r="F96" s="29" t="str">
        <f>'[2]149 специф'!B52</f>
        <v>Ведры пластмассовые 20 литр</v>
      </c>
      <c r="G96" s="29" t="s">
        <v>29</v>
      </c>
      <c r="H96" s="29">
        <f>'[2]149 специф'!D52</f>
        <v>10</v>
      </c>
      <c r="I96" s="29">
        <f>'[2]149 специф'!E52</f>
        <v>1800</v>
      </c>
      <c r="J96" s="30">
        <f>'[2]149 специф'!F52</f>
        <v>18000</v>
      </c>
      <c r="K96" s="28" t="s">
        <v>30</v>
      </c>
      <c r="L96" s="28" t="s">
        <v>39</v>
      </c>
      <c r="M96" s="9">
        <v>0</v>
      </c>
      <c r="N96" s="26"/>
    </row>
    <row r="97" spans="1:14" ht="51" x14ac:dyDescent="0.25">
      <c r="A97" s="27">
        <v>75</v>
      </c>
      <c r="B97" s="28" t="s">
        <v>28</v>
      </c>
      <c r="C97" s="29" t="s">
        <v>137</v>
      </c>
      <c r="D97" s="29" t="str">
        <f>'[2]149 специф'!B53</f>
        <v xml:space="preserve">Веник из растительного пройсхождения </v>
      </c>
      <c r="E97" s="29" t="s">
        <v>137</v>
      </c>
      <c r="F97" s="29" t="str">
        <f>'[2]149 специф'!B53</f>
        <v xml:space="preserve">Веник из растительного пройсхождения </v>
      </c>
      <c r="G97" s="29" t="s">
        <v>29</v>
      </c>
      <c r="H97" s="29">
        <f>'[2]149 специф'!D53</f>
        <v>50</v>
      </c>
      <c r="I97" s="29">
        <f>'[2]149 специф'!E53</f>
        <v>950</v>
      </c>
      <c r="J97" s="30">
        <f>'[2]149 специф'!F53</f>
        <v>47500</v>
      </c>
      <c r="K97" s="28" t="s">
        <v>30</v>
      </c>
      <c r="L97" s="28" t="s">
        <v>39</v>
      </c>
      <c r="M97" s="9">
        <v>0</v>
      </c>
      <c r="N97" s="26"/>
    </row>
    <row r="98" spans="1:14" ht="51" x14ac:dyDescent="0.25">
      <c r="A98" s="27">
        <v>76</v>
      </c>
      <c r="B98" s="28" t="s">
        <v>28</v>
      </c>
      <c r="C98" s="29" t="str">
        <f>$D$98</f>
        <v>Веник с щеткой пластмассовые согласно по ГОСТу</v>
      </c>
      <c r="D98" s="29" t="str">
        <f>'[2]149 специф'!B54</f>
        <v>Веник с щеткой пластмассовые согласно по ГОСТу</v>
      </c>
      <c r="E98" s="29" t="str">
        <f>$D$98</f>
        <v>Веник с щеткой пластмассовые согласно по ГОСТу</v>
      </c>
      <c r="F98" s="29" t="str">
        <f>'[2]149 специф'!B54</f>
        <v>Веник с щеткой пластмассовые согласно по ГОСТу</v>
      </c>
      <c r="G98" s="29" t="s">
        <v>29</v>
      </c>
      <c r="H98" s="29">
        <v>15</v>
      </c>
      <c r="I98" s="29">
        <f>'[2]149 специф'!E54</f>
        <v>3800</v>
      </c>
      <c r="J98" s="30">
        <v>57000</v>
      </c>
      <c r="K98" s="28" t="s">
        <v>30</v>
      </c>
      <c r="L98" s="28" t="s">
        <v>39</v>
      </c>
      <c r="M98" s="9">
        <v>0</v>
      </c>
      <c r="N98" s="26"/>
    </row>
    <row r="99" spans="1:14" ht="63.75" x14ac:dyDescent="0.25">
      <c r="A99" s="27">
        <v>77</v>
      </c>
      <c r="B99" s="28" t="s">
        <v>28</v>
      </c>
      <c r="C99" s="29" t="s">
        <v>139</v>
      </c>
      <c r="D99" s="29" t="s">
        <v>138</v>
      </c>
      <c r="E99" s="29" t="s">
        <v>138</v>
      </c>
      <c r="F99" s="28" t="str">
        <f>'[2]149 специф'!B55</f>
        <v xml:space="preserve">Былғары доптар футболға арналған Гостқа сәйкес </v>
      </c>
      <c r="G99" s="29" t="s">
        <v>29</v>
      </c>
      <c r="H99" s="29">
        <v>5</v>
      </c>
      <c r="I99" s="29">
        <f>'[2]149 специф'!E55</f>
        <v>10000</v>
      </c>
      <c r="J99" s="30">
        <v>50000</v>
      </c>
      <c r="K99" s="28" t="s">
        <v>30</v>
      </c>
      <c r="L99" s="28" t="s">
        <v>39</v>
      </c>
      <c r="M99" s="9">
        <v>0</v>
      </c>
      <c r="N99" s="26"/>
    </row>
    <row r="100" spans="1:14" ht="62.25" customHeight="1" x14ac:dyDescent="0.25">
      <c r="A100" s="27">
        <v>78</v>
      </c>
      <c r="B100" s="28" t="s">
        <v>28</v>
      </c>
      <c r="C100" s="29" t="str">
        <f>$D$100</f>
        <v>Сетевой фильтр 5 ячеек согласно по ГОСТУ</v>
      </c>
      <c r="D100" s="29" t="str">
        <f>'[2]149 специф'!B56</f>
        <v>Сетевой фильтр 5 ячеек согласно по ГОСТУ</v>
      </c>
      <c r="E100" s="29" t="str">
        <f>$D$100</f>
        <v>Сетевой фильтр 5 ячеек согласно по ГОСТУ</v>
      </c>
      <c r="F100" s="29" t="str">
        <f>'[2]149 специф'!B56</f>
        <v>Сетевой фильтр 5 ячеек согласно по ГОСТУ</v>
      </c>
      <c r="G100" s="29" t="s">
        <v>29</v>
      </c>
      <c r="H100" s="29">
        <f>'[2]149 специф'!D56</f>
        <v>10</v>
      </c>
      <c r="I100" s="29">
        <f>'[2]149 специф'!E56</f>
        <v>1800</v>
      </c>
      <c r="J100" s="30">
        <f>'[2]149 специф'!F56</f>
        <v>18000</v>
      </c>
      <c r="K100" s="28" t="s">
        <v>30</v>
      </c>
      <c r="L100" s="28" t="s">
        <v>39</v>
      </c>
      <c r="M100" s="9">
        <v>0</v>
      </c>
      <c r="N100" s="26"/>
    </row>
    <row r="101" spans="1:14" ht="76.5" x14ac:dyDescent="0.25">
      <c r="A101" s="27">
        <v>79</v>
      </c>
      <c r="B101" s="28" t="s">
        <v>28</v>
      </c>
      <c r="C101" s="29" t="s">
        <v>140</v>
      </c>
      <c r="D101" s="29" t="str">
        <f>'[2]149 специф'!B57</f>
        <v>Ведро оценковые не менее 12 литров согласно по ГОСТу</v>
      </c>
      <c r="E101" s="29" t="s">
        <v>140</v>
      </c>
      <c r="F101" s="28" t="str">
        <f>'[2]149 специф'!B57</f>
        <v>Ведро оценковые не менее 12 литров согласно по ГОСТу</v>
      </c>
      <c r="G101" s="29" t="s">
        <v>29</v>
      </c>
      <c r="H101" s="29">
        <f>'[2]149 специф'!D57</f>
        <v>15</v>
      </c>
      <c r="I101" s="29">
        <f>'[2]149 специф'!E57</f>
        <v>1800</v>
      </c>
      <c r="J101" s="30">
        <f>'[2]149 специф'!F57</f>
        <v>27000</v>
      </c>
      <c r="K101" s="28" t="s">
        <v>30</v>
      </c>
      <c r="L101" s="28" t="s">
        <v>39</v>
      </c>
      <c r="M101" s="9">
        <v>0</v>
      </c>
      <c r="N101" s="26"/>
    </row>
    <row r="102" spans="1:14" ht="51" x14ac:dyDescent="0.25">
      <c r="A102" s="27">
        <v>80</v>
      </c>
      <c r="B102" s="28" t="s">
        <v>28</v>
      </c>
      <c r="C102" s="29" t="s">
        <v>141</v>
      </c>
      <c r="D102" s="29" t="str">
        <f>'[2]149 специф'!B58</f>
        <v>Прищепки согласно по ГОСТу</v>
      </c>
      <c r="E102" s="29" t="s">
        <v>141</v>
      </c>
      <c r="F102" s="28" t="str">
        <f>'[2]149 специф'!B58</f>
        <v>Прищепки согласно по ГОСТу</v>
      </c>
      <c r="G102" s="29" t="s">
        <v>29</v>
      </c>
      <c r="H102" s="29">
        <f>'[2]149 специф'!D58</f>
        <v>10</v>
      </c>
      <c r="I102" s="29">
        <f>'[2]149 специф'!E58</f>
        <v>430</v>
      </c>
      <c r="J102" s="30">
        <f>'[2]149 специф'!F58</f>
        <v>4300</v>
      </c>
      <c r="K102" s="28" t="s">
        <v>30</v>
      </c>
      <c r="L102" s="28" t="s">
        <v>39</v>
      </c>
      <c r="M102" s="9">
        <v>0</v>
      </c>
      <c r="N102" s="26"/>
    </row>
    <row r="103" spans="1:14" ht="51" x14ac:dyDescent="0.25">
      <c r="A103" s="27">
        <v>81</v>
      </c>
      <c r="B103" s="28" t="s">
        <v>28</v>
      </c>
      <c r="C103" s="29" t="s">
        <v>142</v>
      </c>
      <c r="D103" s="29" t="s">
        <v>143</v>
      </c>
      <c r="E103" s="29" t="s">
        <v>142</v>
      </c>
      <c r="F103" s="29" t="s">
        <v>143</v>
      </c>
      <c r="G103" s="29" t="s">
        <v>36</v>
      </c>
      <c r="H103" s="29">
        <f>'[2]149 специф'!D59</f>
        <v>300</v>
      </c>
      <c r="I103" s="29">
        <f>'[2]149 специф'!E59</f>
        <v>100</v>
      </c>
      <c r="J103" s="30">
        <f>'[2]149 специф'!F59</f>
        <v>30000</v>
      </c>
      <c r="K103" s="28" t="s">
        <v>30</v>
      </c>
      <c r="L103" s="28" t="s">
        <v>39</v>
      </c>
      <c r="M103" s="9">
        <v>0</v>
      </c>
      <c r="N103" s="26"/>
    </row>
    <row r="104" spans="1:14" ht="59.25" customHeight="1" x14ac:dyDescent="0.25">
      <c r="A104" s="27">
        <v>82</v>
      </c>
      <c r="B104" s="28" t="s">
        <v>28</v>
      </c>
      <c r="C104" s="29" t="s">
        <v>144</v>
      </c>
      <c r="D104" s="28" t="str">
        <f>'[2]149 специф'!B60</f>
        <v xml:space="preserve">Гель для мытья посуды согласно по ГОСТу </v>
      </c>
      <c r="E104" s="29" t="s">
        <v>144</v>
      </c>
      <c r="F104" s="28" t="str">
        <f>'[2]149 специф'!B60</f>
        <v xml:space="preserve">Гель для мытья посуды согласно по ГОСТу </v>
      </c>
      <c r="G104" s="29" t="s">
        <v>29</v>
      </c>
      <c r="H104" s="29">
        <v>150</v>
      </c>
      <c r="I104" s="29">
        <v>500</v>
      </c>
      <c r="J104" s="30">
        <v>75000</v>
      </c>
      <c r="K104" s="28" t="s">
        <v>30</v>
      </c>
      <c r="L104" s="28" t="s">
        <v>39</v>
      </c>
      <c r="M104" s="9">
        <v>0</v>
      </c>
      <c r="N104" s="26"/>
    </row>
    <row r="105" spans="1:14" ht="42" customHeight="1" x14ac:dyDescent="0.25">
      <c r="A105" s="27">
        <v>83</v>
      </c>
      <c r="B105" s="28" t="s">
        <v>28</v>
      </c>
      <c r="C105" s="29" t="s">
        <v>145</v>
      </c>
      <c r="D105" s="28" t="str">
        <f>'[2]149 специф'!B61</f>
        <v>Постельное белье соглансо по ГОСТу</v>
      </c>
      <c r="E105" s="29" t="s">
        <v>145</v>
      </c>
      <c r="F105" s="28" t="str">
        <f>'[2]149 специф'!B61</f>
        <v>Постельное белье соглансо по ГОСТу</v>
      </c>
      <c r="G105" s="29" t="s">
        <v>29</v>
      </c>
      <c r="H105" s="29">
        <f>'[2]149 специф'!D61</f>
        <v>60</v>
      </c>
      <c r="I105" s="29">
        <f>'[2]149 специф'!E61</f>
        <v>4200</v>
      </c>
      <c r="J105" s="30">
        <f>'[2]149 специф'!F61</f>
        <v>252000</v>
      </c>
      <c r="K105" s="28" t="s">
        <v>30</v>
      </c>
      <c r="L105" s="28" t="s">
        <v>39</v>
      </c>
      <c r="M105" s="9">
        <v>0</v>
      </c>
      <c r="N105" s="26"/>
    </row>
    <row r="106" spans="1:14" ht="108.75" customHeight="1" x14ac:dyDescent="0.25">
      <c r="A106" s="27">
        <v>84</v>
      </c>
      <c r="B106" s="28" t="s">
        <v>28</v>
      </c>
      <c r="C106" s="29" t="s">
        <v>146</v>
      </c>
      <c r="D106" s="29" t="str">
        <f>'[2]149 специф'!B62</f>
        <v>Подушки спальные наполненные перовой , размером не менее  60*60 см согласно по ГОСТу</v>
      </c>
      <c r="E106" s="29" t="s">
        <v>146</v>
      </c>
      <c r="F106" s="29" t="str">
        <f>'[2]149 специф'!B62</f>
        <v>Подушки спальные наполненные перовой , размером не менее  60*60 см согласно по ГОСТу</v>
      </c>
      <c r="G106" s="29" t="s">
        <v>29</v>
      </c>
      <c r="H106" s="29">
        <f>'[2]149 специф'!D62</f>
        <v>60</v>
      </c>
      <c r="I106" s="29">
        <f>'[2]149 специф'!E62</f>
        <v>4800</v>
      </c>
      <c r="J106" s="30">
        <f>'[2]149 специф'!F62</f>
        <v>288000</v>
      </c>
      <c r="K106" s="28" t="s">
        <v>30</v>
      </c>
      <c r="L106" s="28" t="s">
        <v>39</v>
      </c>
      <c r="M106" s="9">
        <v>0</v>
      </c>
      <c r="N106" s="26"/>
    </row>
    <row r="107" spans="1:14" ht="78.75" customHeight="1" x14ac:dyDescent="0.25">
      <c r="A107" s="27">
        <v>85</v>
      </c>
      <c r="B107" s="28" t="s">
        <v>28</v>
      </c>
      <c r="C107" s="29" t="s">
        <v>147</v>
      </c>
      <c r="D107" s="29" t="s">
        <v>148</v>
      </c>
      <c r="E107" s="28" t="s">
        <v>147</v>
      </c>
      <c r="F107" s="28" t="s">
        <v>148</v>
      </c>
      <c r="G107" s="29" t="s">
        <v>29</v>
      </c>
      <c r="H107" s="29">
        <f>'[2]149 специф'!D63</f>
        <v>60</v>
      </c>
      <c r="I107" s="29">
        <f>'[2]149 специф'!E63</f>
        <v>1800</v>
      </c>
      <c r="J107" s="30">
        <f>'[2]149 специф'!F63</f>
        <v>108000</v>
      </c>
      <c r="K107" s="28" t="s">
        <v>30</v>
      </c>
      <c r="L107" s="28" t="s">
        <v>39</v>
      </c>
      <c r="M107" s="9">
        <v>0</v>
      </c>
      <c r="N107" s="26"/>
    </row>
    <row r="108" spans="1:14" ht="51" x14ac:dyDescent="0.25">
      <c r="A108" s="27">
        <v>86</v>
      </c>
      <c r="B108" s="28" t="s">
        <v>28</v>
      </c>
      <c r="C108" s="29" t="s">
        <v>149</v>
      </c>
      <c r="D108" s="29" t="s">
        <v>150</v>
      </c>
      <c r="E108" s="28" t="s">
        <v>149</v>
      </c>
      <c r="F108" s="28" t="s">
        <v>150</v>
      </c>
      <c r="G108" s="29" t="s">
        <v>29</v>
      </c>
      <c r="H108" s="29">
        <f>'[2]149 специф'!D64</f>
        <v>35</v>
      </c>
      <c r="I108" s="29">
        <f>'[2]149 специф'!E64</f>
        <v>7800</v>
      </c>
      <c r="J108" s="30">
        <f>'[2]149 специф'!F64</f>
        <v>273000</v>
      </c>
      <c r="K108" s="28" t="s">
        <v>30</v>
      </c>
      <c r="L108" s="28" t="s">
        <v>39</v>
      </c>
      <c r="M108" s="9">
        <v>0</v>
      </c>
      <c r="N108" s="26"/>
    </row>
    <row r="109" spans="1:14" ht="51" x14ac:dyDescent="0.25">
      <c r="A109" s="27">
        <v>87</v>
      </c>
      <c r="B109" s="28" t="s">
        <v>28</v>
      </c>
      <c r="C109" s="29" t="s">
        <v>151</v>
      </c>
      <c r="D109" s="29" t="str">
        <f>'[2]149 специф'!B65</f>
        <v>Нитки разные</v>
      </c>
      <c r="E109" s="29" t="s">
        <v>151</v>
      </c>
      <c r="F109" s="28" t="str">
        <f>'[2]149 специф'!B65</f>
        <v>Нитки разные</v>
      </c>
      <c r="G109" s="29" t="s">
        <v>29</v>
      </c>
      <c r="H109" s="29">
        <f>'[2]149 специф'!D65</f>
        <v>10</v>
      </c>
      <c r="I109" s="29">
        <f>'[2]149 специф'!E65</f>
        <v>1000</v>
      </c>
      <c r="J109" s="30">
        <f>'[2]149 специф'!F65</f>
        <v>10000</v>
      </c>
      <c r="K109" s="28" t="s">
        <v>30</v>
      </c>
      <c r="L109" s="28" t="s">
        <v>39</v>
      </c>
      <c r="M109" s="9">
        <v>0</v>
      </c>
      <c r="N109" s="26"/>
    </row>
    <row r="110" spans="1:14" ht="51" x14ac:dyDescent="0.25">
      <c r="A110" s="27">
        <v>88</v>
      </c>
      <c r="B110" s="28" t="s">
        <v>28</v>
      </c>
      <c r="C110" s="29" t="s">
        <v>152</v>
      </c>
      <c r="D110" s="29" t="str">
        <f>'[2]149 специф'!B66</f>
        <v>Иголки согласно по ГОСТу</v>
      </c>
      <c r="E110" s="28" t="s">
        <v>152</v>
      </c>
      <c r="F110" s="29" t="str">
        <f>'[2]149 специф'!B66</f>
        <v>Иголки согласно по ГОСТу</v>
      </c>
      <c r="G110" s="29" t="s">
        <v>29</v>
      </c>
      <c r="H110" s="29">
        <f>'[2]149 специф'!D66</f>
        <v>10</v>
      </c>
      <c r="I110" s="29">
        <f>'[2]149 специф'!E66</f>
        <v>500</v>
      </c>
      <c r="J110" s="30">
        <f>'[2]149 специф'!F66</f>
        <v>5000</v>
      </c>
      <c r="K110" s="28" t="s">
        <v>30</v>
      </c>
      <c r="L110" s="28" t="s">
        <v>39</v>
      </c>
      <c r="M110" s="9">
        <v>0</v>
      </c>
      <c r="N110" s="26"/>
    </row>
    <row r="111" spans="1:14" ht="51" x14ac:dyDescent="0.25">
      <c r="A111" s="27">
        <v>89</v>
      </c>
      <c r="B111" s="28" t="s">
        <v>28</v>
      </c>
      <c r="C111" s="29" t="s">
        <v>153</v>
      </c>
      <c r="D111" s="29" t="str">
        <f>'[2]149 специф'!B68</f>
        <v xml:space="preserve">Смеситель для кухни двух рожковый </v>
      </c>
      <c r="E111" s="29" t="s">
        <v>153</v>
      </c>
      <c r="F111" s="29" t="str">
        <f>'[2]149 специф'!B68</f>
        <v xml:space="preserve">Смеситель для кухни двух рожковый </v>
      </c>
      <c r="G111" s="29" t="s">
        <v>29</v>
      </c>
      <c r="H111" s="29">
        <f>'[2]149 специф'!D68</f>
        <v>20</v>
      </c>
      <c r="I111" s="29">
        <f>'[2]149 специф'!E68</f>
        <v>7200</v>
      </c>
      <c r="J111" s="30">
        <f>'[2]149 специф'!F68</f>
        <v>144000</v>
      </c>
      <c r="K111" s="28" t="s">
        <v>30</v>
      </c>
      <c r="L111" s="28" t="s">
        <v>39</v>
      </c>
      <c r="M111" s="9">
        <v>0</v>
      </c>
      <c r="N111" s="26"/>
    </row>
    <row r="112" spans="1:14" ht="51" x14ac:dyDescent="0.25">
      <c r="A112" s="27">
        <v>90</v>
      </c>
      <c r="B112" s="28" t="s">
        <v>28</v>
      </c>
      <c r="C112" s="29" t="s">
        <v>154</v>
      </c>
      <c r="D112" s="29" t="str">
        <f>'[2]149 специф'!B69</f>
        <v>Смеситель для душа</v>
      </c>
      <c r="E112" s="29" t="s">
        <v>154</v>
      </c>
      <c r="F112" s="29" t="str">
        <f>'[2]149 специф'!B69</f>
        <v>Смеситель для душа</v>
      </c>
      <c r="G112" s="29" t="s">
        <v>29</v>
      </c>
      <c r="H112" s="29">
        <f>'[2]149 специф'!D69</f>
        <v>20</v>
      </c>
      <c r="I112" s="29">
        <f>'[2]149 специф'!E69</f>
        <v>8000</v>
      </c>
      <c r="J112" s="30">
        <f>'[2]149 специф'!F69</f>
        <v>160000</v>
      </c>
      <c r="K112" s="28" t="s">
        <v>30</v>
      </c>
      <c r="L112" s="28" t="s">
        <v>39</v>
      </c>
      <c r="M112" s="9">
        <v>0</v>
      </c>
      <c r="N112" s="26"/>
    </row>
    <row r="113" spans="1:14" ht="51" x14ac:dyDescent="0.25">
      <c r="A113" s="27">
        <v>91</v>
      </c>
      <c r="B113" s="28" t="s">
        <v>28</v>
      </c>
      <c r="C113" s="29" t="s">
        <v>155</v>
      </c>
      <c r="D113" s="29" t="str">
        <f>'[2]149 специф'!B70</f>
        <v>Смеситель</v>
      </c>
      <c r="E113" s="29" t="s">
        <v>155</v>
      </c>
      <c r="F113" s="29" t="str">
        <f>'[2]149 специф'!B70</f>
        <v>Смеситель</v>
      </c>
      <c r="G113" s="29" t="s">
        <v>29</v>
      </c>
      <c r="H113" s="29">
        <v>20</v>
      </c>
      <c r="I113" s="29">
        <f>'[2]149 специф'!E70</f>
        <v>7600</v>
      </c>
      <c r="J113" s="30">
        <v>152000</v>
      </c>
      <c r="K113" s="28" t="s">
        <v>30</v>
      </c>
      <c r="L113" s="28" t="s">
        <v>39</v>
      </c>
      <c r="M113" s="9">
        <v>0</v>
      </c>
      <c r="N113" s="26"/>
    </row>
    <row r="114" spans="1:14" ht="61.5" customHeight="1" x14ac:dyDescent="0.25">
      <c r="A114" s="27">
        <v>92</v>
      </c>
      <c r="B114" s="28" t="s">
        <v>28</v>
      </c>
      <c r="C114" s="29" t="str">
        <f>$D$114</f>
        <v>Тэны для водонагревателя 200 л согласно по ГОСТу</v>
      </c>
      <c r="D114" s="29" t="str">
        <f>'[2]149 специф'!B71</f>
        <v>Тэны для водонагревателя 200 л согласно по ГОСТу</v>
      </c>
      <c r="E114" s="29" t="str">
        <f>$D$114</f>
        <v>Тэны для водонагревателя 200 л согласно по ГОСТу</v>
      </c>
      <c r="F114" s="29" t="str">
        <f>'[2]149 специф'!B71</f>
        <v>Тэны для водонагревателя 200 л согласно по ГОСТу</v>
      </c>
      <c r="G114" s="29" t="s">
        <v>29</v>
      </c>
      <c r="H114" s="29">
        <f>'[2]149 специф'!D71</f>
        <v>4</v>
      </c>
      <c r="I114" s="29">
        <f>'[2]149 специф'!E71</f>
        <v>18000</v>
      </c>
      <c r="J114" s="30">
        <f>'[2]149 специф'!F71</f>
        <v>72000</v>
      </c>
      <c r="K114" s="28" t="s">
        <v>30</v>
      </c>
      <c r="L114" s="28" t="s">
        <v>39</v>
      </c>
      <c r="M114" s="9">
        <v>0</v>
      </c>
      <c r="N114" s="26"/>
    </row>
    <row r="115" spans="1:14" ht="62.25" customHeight="1" x14ac:dyDescent="0.25">
      <c r="A115" s="27">
        <v>93</v>
      </c>
      <c r="B115" s="28" t="s">
        <v>28</v>
      </c>
      <c r="C115" s="29" t="str">
        <f>$D$115</f>
        <v>Тэны для водонагревателя 50 л согласно по ГОСТу</v>
      </c>
      <c r="D115" s="29" t="str">
        <f>'[2]149 специф'!B72</f>
        <v>Тэны для водонагревателя 50 л согласно по ГОСТу</v>
      </c>
      <c r="E115" s="29" t="str">
        <f>$D$115</f>
        <v>Тэны для водонагревателя 50 л согласно по ГОСТу</v>
      </c>
      <c r="F115" s="29" t="str">
        <f>'[2]149 специф'!B72</f>
        <v>Тэны для водонагревателя 50 л согласно по ГОСТу</v>
      </c>
      <c r="G115" s="29" t="s">
        <v>29</v>
      </c>
      <c r="H115" s="29">
        <f>'[2]149 специф'!D72</f>
        <v>20</v>
      </c>
      <c r="I115" s="29">
        <f>'[2]149 специф'!E72</f>
        <v>12500</v>
      </c>
      <c r="J115" s="30">
        <f>'[2]149 специф'!F72</f>
        <v>250000</v>
      </c>
      <c r="K115" s="28" t="s">
        <v>30</v>
      </c>
      <c r="L115" s="28" t="s">
        <v>39</v>
      </c>
      <c r="M115" s="9">
        <v>0</v>
      </c>
      <c r="N115" s="26"/>
    </row>
    <row r="116" spans="1:14" ht="51" x14ac:dyDescent="0.25">
      <c r="A116" s="27">
        <v>94</v>
      </c>
      <c r="B116" s="28" t="s">
        <v>28</v>
      </c>
      <c r="C116" s="29" t="str">
        <f>$D$116</f>
        <v>Гипкий шланг не менее 60 см согласно по ГОСТу</v>
      </c>
      <c r="D116" s="29" t="str">
        <f>'[2]149 специф'!B73</f>
        <v>Гипкий шланг не менее 60 см согласно по ГОСТу</v>
      </c>
      <c r="E116" s="29" t="str">
        <f>$D$116</f>
        <v>Гипкий шланг не менее 60 см согласно по ГОСТу</v>
      </c>
      <c r="F116" s="29" t="str">
        <f>'[2]149 специф'!B73</f>
        <v>Гипкий шланг не менее 60 см согласно по ГОСТу</v>
      </c>
      <c r="G116" s="29" t="s">
        <v>29</v>
      </c>
      <c r="H116" s="29">
        <f>'[2]149 специф'!D73</f>
        <v>20</v>
      </c>
      <c r="I116" s="29">
        <f>'[2]149 специф'!E73</f>
        <v>1100</v>
      </c>
      <c r="J116" s="30">
        <f>'[2]149 специф'!F73</f>
        <v>22000</v>
      </c>
      <c r="K116" s="28" t="s">
        <v>30</v>
      </c>
      <c r="L116" s="28" t="s">
        <v>39</v>
      </c>
      <c r="M116" s="9">
        <v>0</v>
      </c>
      <c r="N116" s="26"/>
    </row>
    <row r="117" spans="1:14" ht="63.75" x14ac:dyDescent="0.25">
      <c r="A117" s="27">
        <v>95</v>
      </c>
      <c r="B117" s="28" t="s">
        <v>28</v>
      </c>
      <c r="C117" s="29" t="str">
        <f>$D$117</f>
        <v xml:space="preserve">Спускной клапан для унитаз согласно по ГОСТу </v>
      </c>
      <c r="D117" s="29" t="str">
        <f>'[2]149 специф'!B74</f>
        <v xml:space="preserve">Спускной клапан для унитаз согласно по ГОСТу </v>
      </c>
      <c r="E117" s="29" t="str">
        <f>$D$117</f>
        <v xml:space="preserve">Спускной клапан для унитаз согласно по ГОСТу </v>
      </c>
      <c r="F117" s="29" t="str">
        <f>'[2]149 специф'!B74</f>
        <v xml:space="preserve">Спускной клапан для унитаз согласно по ГОСТу </v>
      </c>
      <c r="G117" s="29" t="s">
        <v>29</v>
      </c>
      <c r="H117" s="29">
        <f>'[2]149 специф'!D74</f>
        <v>15</v>
      </c>
      <c r="I117" s="29">
        <f>'[2]149 специф'!E74</f>
        <v>2500</v>
      </c>
      <c r="J117" s="30">
        <f>'[2]149 специф'!F74</f>
        <v>37500</v>
      </c>
      <c r="K117" s="28" t="s">
        <v>30</v>
      </c>
      <c r="L117" s="28" t="s">
        <v>39</v>
      </c>
      <c r="M117" s="9">
        <v>0</v>
      </c>
      <c r="N117" s="26"/>
    </row>
    <row r="118" spans="1:14" ht="51" x14ac:dyDescent="0.25">
      <c r="A118" s="27">
        <v>96</v>
      </c>
      <c r="B118" s="28" t="s">
        <v>28</v>
      </c>
      <c r="C118" s="29" t="str">
        <f>$D$118</f>
        <v>Крепления для унитаза согласно пол ГОСТУ</v>
      </c>
      <c r="D118" s="29" t="str">
        <f>'[2]149 специф'!B75</f>
        <v>Крепления для унитаза согласно пол ГОСТУ</v>
      </c>
      <c r="E118" s="29" t="str">
        <f>$D$118</f>
        <v>Крепления для унитаза согласно пол ГОСТУ</v>
      </c>
      <c r="F118" s="29" t="str">
        <f>'[2]149 специф'!B75</f>
        <v>Крепления для унитаза согласно пол ГОСТУ</v>
      </c>
      <c r="G118" s="29" t="s">
        <v>29</v>
      </c>
      <c r="H118" s="29">
        <f>'[2]149 специф'!D75</f>
        <v>10</v>
      </c>
      <c r="I118" s="29">
        <f>'[2]149 специф'!E75</f>
        <v>1500</v>
      </c>
      <c r="J118" s="30">
        <f>'[2]149 специф'!F75</f>
        <v>15000</v>
      </c>
      <c r="K118" s="28" t="s">
        <v>30</v>
      </c>
      <c r="L118" s="28" t="s">
        <v>39</v>
      </c>
      <c r="M118" s="9">
        <v>0</v>
      </c>
      <c r="N118" s="26"/>
    </row>
    <row r="119" spans="1:14" ht="63.75" x14ac:dyDescent="0.25">
      <c r="A119" s="27">
        <v>97</v>
      </c>
      <c r="B119" s="28" t="s">
        <v>28</v>
      </c>
      <c r="C119" s="29" t="str">
        <f>$D$119</f>
        <v>Пластиковые заглушки не менее 20 дм согласно по ГОСТу</v>
      </c>
      <c r="D119" s="29" t="str">
        <f>'[2]149 специф'!B76</f>
        <v>Пластиковые заглушки не менее 20 дм согласно по ГОСТу</v>
      </c>
      <c r="E119" s="29" t="str">
        <f>$D$119</f>
        <v>Пластиковые заглушки не менее 20 дм согласно по ГОСТу</v>
      </c>
      <c r="F119" s="29" t="str">
        <f>'[2]149 специф'!B76</f>
        <v>Пластиковые заглушки не менее 20 дм согласно по ГОСТу</v>
      </c>
      <c r="G119" s="29" t="s">
        <v>29</v>
      </c>
      <c r="H119" s="29">
        <f>'[2]149 специф'!D76</f>
        <v>50</v>
      </c>
      <c r="I119" s="29">
        <f>'[2]149 специф'!E76</f>
        <v>100</v>
      </c>
      <c r="J119" s="30">
        <f>'[2]149 специф'!F76</f>
        <v>5000</v>
      </c>
      <c r="K119" s="28" t="s">
        <v>30</v>
      </c>
      <c r="L119" s="28" t="s">
        <v>39</v>
      </c>
      <c r="M119" s="9">
        <v>0</v>
      </c>
      <c r="N119" s="26"/>
    </row>
    <row r="120" spans="1:14" ht="63.75" x14ac:dyDescent="0.25">
      <c r="A120" s="27">
        <v>98</v>
      </c>
      <c r="B120" s="28" t="s">
        <v>28</v>
      </c>
      <c r="C120" s="29" t="str">
        <f>$D$120</f>
        <v>Пластиковые отводыне менее 20 дм согласно по ГОСТу</v>
      </c>
      <c r="D120" s="29" t="str">
        <f>'[2]149 специф'!B77</f>
        <v>Пластиковые отводыне менее 20 дм согласно по ГОСТу</v>
      </c>
      <c r="E120" s="29" t="str">
        <f>$D$120</f>
        <v>Пластиковые отводыне менее 20 дм согласно по ГОСТу</v>
      </c>
      <c r="F120" s="29" t="str">
        <f>'[2]149 специф'!B77</f>
        <v>Пластиковые отводыне менее 20 дм согласно по ГОСТу</v>
      </c>
      <c r="G120" s="29" t="s">
        <v>29</v>
      </c>
      <c r="H120" s="29">
        <f>'[2]149 специф'!D77</f>
        <v>50</v>
      </c>
      <c r="I120" s="29">
        <f>'[2]149 специф'!E77</f>
        <v>110</v>
      </c>
      <c r="J120" s="30">
        <f>'[2]149 специф'!F77</f>
        <v>5500</v>
      </c>
      <c r="K120" s="28" t="s">
        <v>30</v>
      </c>
      <c r="L120" s="28" t="s">
        <v>39</v>
      </c>
      <c r="M120" s="9">
        <v>0</v>
      </c>
      <c r="N120" s="26"/>
    </row>
    <row r="121" spans="1:14" ht="63.75" x14ac:dyDescent="0.25">
      <c r="A121" s="27">
        <v>99</v>
      </c>
      <c r="B121" s="28" t="s">
        <v>28</v>
      </c>
      <c r="C121" s="29" t="str">
        <f>$D$121</f>
        <v>Тройник пластиковые не менее  20 дм согласно по ГОСТу</v>
      </c>
      <c r="D121" s="29" t="str">
        <f>'[2]149 специф'!B78</f>
        <v>Тройник пластиковые не менее  20 дм согласно по ГОСТу</v>
      </c>
      <c r="E121" s="29" t="str">
        <f>$D$121</f>
        <v>Тройник пластиковые не менее  20 дм согласно по ГОСТу</v>
      </c>
      <c r="F121" s="29" t="str">
        <f>'[2]149 специф'!B78</f>
        <v>Тройник пластиковые не менее  20 дм согласно по ГОСТу</v>
      </c>
      <c r="G121" s="29" t="s">
        <v>29</v>
      </c>
      <c r="H121" s="29">
        <f>'[2]149 специф'!D78</f>
        <v>50</v>
      </c>
      <c r="I121" s="29">
        <f>'[2]149 специф'!E78</f>
        <v>110</v>
      </c>
      <c r="J121" s="30">
        <f>'[2]149 специф'!F78</f>
        <v>5500</v>
      </c>
      <c r="K121" s="28" t="s">
        <v>30</v>
      </c>
      <c r="L121" s="28" t="s">
        <v>39</v>
      </c>
      <c r="M121" s="9">
        <v>0</v>
      </c>
      <c r="N121" s="26"/>
    </row>
    <row r="122" spans="1:14" ht="63.75" x14ac:dyDescent="0.25">
      <c r="A122" s="27">
        <v>100</v>
      </c>
      <c r="B122" s="28" t="s">
        <v>28</v>
      </c>
      <c r="C122" s="29" t="str">
        <f>$D$122</f>
        <v>Муфта платиковая не менее 20 Дм согласно по ГОСТу</v>
      </c>
      <c r="D122" s="29" t="str">
        <f>'[2]149 специф'!B79</f>
        <v>Муфта платиковая не менее 20 Дм согласно по ГОСТу</v>
      </c>
      <c r="E122" s="29" t="str">
        <f>$D$122</f>
        <v>Муфта платиковая не менее 20 Дм согласно по ГОСТу</v>
      </c>
      <c r="F122" s="29" t="str">
        <f>'[2]149 специф'!B79</f>
        <v>Муфта платиковая не менее 20 Дм согласно по ГОСТу</v>
      </c>
      <c r="G122" s="29" t="s">
        <v>29</v>
      </c>
      <c r="H122" s="29">
        <f>'[2]149 специф'!D79</f>
        <v>50</v>
      </c>
      <c r="I122" s="29">
        <f>'[2]149 специф'!E79</f>
        <v>110</v>
      </c>
      <c r="J122" s="30">
        <f>'[2]149 специф'!F79</f>
        <v>5500</v>
      </c>
      <c r="K122" s="28" t="s">
        <v>30</v>
      </c>
      <c r="L122" s="28" t="s">
        <v>39</v>
      </c>
      <c r="M122" s="9">
        <v>0</v>
      </c>
      <c r="N122" s="26"/>
    </row>
    <row r="123" spans="1:14" ht="51" x14ac:dyDescent="0.25">
      <c r="A123" s="27">
        <v>101</v>
      </c>
      <c r="B123" s="28" t="s">
        <v>28</v>
      </c>
      <c r="C123" s="29" t="str">
        <f>$D$123</f>
        <v>Пластиковые краны не менее  20 дм согласно по ГОСТУ</v>
      </c>
      <c r="D123" s="29" t="str">
        <f>'[2]149 специф'!B80</f>
        <v>Пластиковые краны не менее  20 дм согласно по ГОСТУ</v>
      </c>
      <c r="E123" s="29" t="str">
        <f>$D$123</f>
        <v>Пластиковые краны не менее  20 дм согласно по ГОСТУ</v>
      </c>
      <c r="F123" s="29" t="str">
        <f>'[2]149 специф'!B80</f>
        <v>Пластиковые краны не менее  20 дм согласно по ГОСТУ</v>
      </c>
      <c r="G123" s="29" t="s">
        <v>29</v>
      </c>
      <c r="H123" s="29">
        <f>'[2]149 специф'!D80</f>
        <v>50</v>
      </c>
      <c r="I123" s="29">
        <f>'[2]149 специф'!E80</f>
        <v>870</v>
      </c>
      <c r="J123" s="30">
        <f>'[2]149 специф'!F80</f>
        <v>43500</v>
      </c>
      <c r="K123" s="28" t="s">
        <v>30</v>
      </c>
      <c r="L123" s="28" t="s">
        <v>39</v>
      </c>
      <c r="M123" s="9">
        <v>0</v>
      </c>
      <c r="N123" s="26"/>
    </row>
    <row r="124" spans="1:14" ht="51" x14ac:dyDescent="0.25">
      <c r="A124" s="27">
        <v>102</v>
      </c>
      <c r="B124" s="28" t="s">
        <v>28</v>
      </c>
      <c r="C124" s="29" t="str">
        <f>$D$124</f>
        <v>Пластиковые трубы не менее 20 дм согласно по ГОСТу</v>
      </c>
      <c r="D124" s="29" t="str">
        <f>'[2]149 специф'!B81</f>
        <v>Пластиковые трубы не менее 20 дм согласно по ГОСТу</v>
      </c>
      <c r="E124" s="29" t="str">
        <f>$D$124</f>
        <v>Пластиковые трубы не менее 20 дм согласно по ГОСТу</v>
      </c>
      <c r="F124" s="29" t="str">
        <f>'[2]149 специф'!B81</f>
        <v>Пластиковые трубы не менее 20 дм согласно по ГОСТу</v>
      </c>
      <c r="G124" s="29" t="s">
        <v>36</v>
      </c>
      <c r="H124" s="29">
        <f>'[2]149 специф'!D81</f>
        <v>100</v>
      </c>
      <c r="I124" s="29">
        <f>'[2]149 специф'!E81</f>
        <v>550</v>
      </c>
      <c r="J124" s="30">
        <f>'[2]149 специф'!F81</f>
        <v>55000</v>
      </c>
      <c r="K124" s="28" t="s">
        <v>30</v>
      </c>
      <c r="L124" s="28" t="s">
        <v>39</v>
      </c>
      <c r="M124" s="9">
        <v>0</v>
      </c>
      <c r="N124" s="26"/>
    </row>
    <row r="125" spans="1:14" ht="63.75" x14ac:dyDescent="0.25">
      <c r="A125" s="27">
        <v>103</v>
      </c>
      <c r="B125" s="28" t="s">
        <v>28</v>
      </c>
      <c r="C125" s="29" t="str">
        <f>$D$125</f>
        <v>Клипсы пластиковы не менее  20 дм согласно по ГОСТу</v>
      </c>
      <c r="D125" s="29" t="str">
        <f>'[2]149 специф'!B82</f>
        <v>Клипсы пластиковы не менее  20 дм согласно по ГОСТу</v>
      </c>
      <c r="E125" s="29" t="str">
        <f>$D$125</f>
        <v>Клипсы пластиковы не менее  20 дм согласно по ГОСТу</v>
      </c>
      <c r="F125" s="29" t="str">
        <f>'[2]149 специф'!B82</f>
        <v>Клипсы пластиковы не менее  20 дм согласно по ГОСТу</v>
      </c>
      <c r="G125" s="29" t="s">
        <v>29</v>
      </c>
      <c r="H125" s="29">
        <v>51</v>
      </c>
      <c r="I125" s="29">
        <f>'[2]149 специф'!E82</f>
        <v>90</v>
      </c>
      <c r="J125" s="30">
        <v>4590</v>
      </c>
      <c r="K125" s="28" t="s">
        <v>30</v>
      </c>
      <c r="L125" s="28" t="s">
        <v>39</v>
      </c>
      <c r="M125" s="9">
        <v>0</v>
      </c>
      <c r="N125" s="26"/>
    </row>
    <row r="126" spans="1:14" ht="60.75" customHeight="1" x14ac:dyDescent="0.25">
      <c r="A126" s="27">
        <v>104</v>
      </c>
      <c r="B126" s="28" t="s">
        <v>28</v>
      </c>
      <c r="C126" s="29" t="str">
        <f>$D$126</f>
        <v>Радиаторы биометаллические согласно по ГОСТу</v>
      </c>
      <c r="D126" s="29" t="str">
        <f>'[2]149 специф'!B83</f>
        <v>Радиаторы биометаллические согласно по ГОСТу</v>
      </c>
      <c r="E126" s="29" t="str">
        <f>$D$126</f>
        <v>Радиаторы биометаллические согласно по ГОСТу</v>
      </c>
      <c r="F126" s="29" t="str">
        <f>'[2]149 специф'!B83</f>
        <v>Радиаторы биометаллические согласно по ГОСТу</v>
      </c>
      <c r="G126" s="29" t="s">
        <v>29</v>
      </c>
      <c r="H126" s="29">
        <f>'[2]149 специф'!D83</f>
        <v>60</v>
      </c>
      <c r="I126" s="29">
        <f>'[2]149 специф'!E83</f>
        <v>3800</v>
      </c>
      <c r="J126" s="30">
        <f>'[2]149 специф'!F83</f>
        <v>228000</v>
      </c>
      <c r="K126" s="28" t="s">
        <v>30</v>
      </c>
      <c r="L126" s="28" t="s">
        <v>39</v>
      </c>
      <c r="M126" s="9">
        <v>0</v>
      </c>
      <c r="N126" s="26"/>
    </row>
    <row r="127" spans="1:14" ht="72.75" customHeight="1" x14ac:dyDescent="0.25">
      <c r="A127" s="27">
        <v>105</v>
      </c>
      <c r="B127" s="28" t="s">
        <v>28</v>
      </c>
      <c r="C127" s="29" t="str">
        <f>$D$127</f>
        <v>Бур на префератор не менее 6 мм согласно по ГОСТу РК</v>
      </c>
      <c r="D127" s="29" t="str">
        <f>'[2]149 специф'!B84</f>
        <v>Бур на префератор не менее 6 мм согласно по ГОСТу РК</v>
      </c>
      <c r="E127" s="29" t="str">
        <f>$D$127</f>
        <v>Бур на префератор не менее 6 мм согласно по ГОСТу РК</v>
      </c>
      <c r="F127" s="29" t="str">
        <f>'[2]149 специф'!B84</f>
        <v>Бур на префератор не менее 6 мм согласно по ГОСТу РК</v>
      </c>
      <c r="G127" s="29" t="s">
        <v>29</v>
      </c>
      <c r="H127" s="29">
        <f>'[2]149 специф'!D84</f>
        <v>50</v>
      </c>
      <c r="I127" s="29">
        <f>'[2]149 специф'!E84</f>
        <v>650</v>
      </c>
      <c r="J127" s="30">
        <f>'[2]149 специф'!F84</f>
        <v>32500</v>
      </c>
      <c r="K127" s="28" t="s">
        <v>30</v>
      </c>
      <c r="L127" s="28" t="s">
        <v>39</v>
      </c>
      <c r="M127" s="9">
        <v>0</v>
      </c>
      <c r="N127" s="26"/>
    </row>
    <row r="128" spans="1:14" ht="74.25" customHeight="1" x14ac:dyDescent="0.25">
      <c r="A128" s="27">
        <v>106</v>
      </c>
      <c r="B128" s="28" t="s">
        <v>28</v>
      </c>
      <c r="C128" s="29" t="str">
        <f t="shared" ref="C128:C129" si="0">D128</f>
        <v>Бур на префератор не менее 8 мм согласно по ГОСТу РК</v>
      </c>
      <c r="D128" s="29" t="str">
        <f>'[2]149 специф'!B85</f>
        <v>Бур на префератор не менее 8 мм согласно по ГОСТу РК</v>
      </c>
      <c r="E128" s="29" t="str">
        <f t="shared" ref="E128:E129" si="1">D128</f>
        <v>Бур на префератор не менее 8 мм согласно по ГОСТу РК</v>
      </c>
      <c r="F128" s="29" t="str">
        <f>'[2]149 специф'!B85</f>
        <v>Бур на префератор не менее 8 мм согласно по ГОСТу РК</v>
      </c>
      <c r="G128" s="29" t="s">
        <v>29</v>
      </c>
      <c r="H128" s="29">
        <f>'[2]149 специф'!D85</f>
        <v>10</v>
      </c>
      <c r="I128" s="29">
        <f>'[2]149 специф'!E85</f>
        <v>750</v>
      </c>
      <c r="J128" s="30">
        <f>'[2]149 специф'!F85</f>
        <v>7500</v>
      </c>
      <c r="K128" s="28" t="s">
        <v>30</v>
      </c>
      <c r="L128" s="28" t="s">
        <v>39</v>
      </c>
      <c r="M128" s="9">
        <v>0</v>
      </c>
      <c r="N128" s="26"/>
    </row>
    <row r="129" spans="1:14" ht="75" customHeight="1" x14ac:dyDescent="0.25">
      <c r="A129" s="27">
        <v>107</v>
      </c>
      <c r="B129" s="28" t="s">
        <v>28</v>
      </c>
      <c r="C129" s="29" t="str">
        <f t="shared" si="0"/>
        <v>Бур на префератор не менее 10 мм согласно по ГОСТу РК</v>
      </c>
      <c r="D129" s="29" t="str">
        <f>'[2]149 специф'!B86</f>
        <v>Бур на префератор не менее 10 мм согласно по ГОСТу РК</v>
      </c>
      <c r="E129" s="29" t="str">
        <f t="shared" si="1"/>
        <v>Бур на префератор не менее 10 мм согласно по ГОСТу РК</v>
      </c>
      <c r="F129" s="29" t="str">
        <f>'[2]149 специф'!B86</f>
        <v>Бур на префератор не менее 10 мм согласно по ГОСТу РК</v>
      </c>
      <c r="G129" s="29" t="s">
        <v>29</v>
      </c>
      <c r="H129" s="29">
        <f>'[2]149 специф'!D86</f>
        <v>5</v>
      </c>
      <c r="I129" s="29">
        <f>'[2]149 специф'!E86</f>
        <v>850</v>
      </c>
      <c r="J129" s="30">
        <f>'[2]149 специф'!F86</f>
        <v>4250</v>
      </c>
      <c r="K129" s="28" t="s">
        <v>30</v>
      </c>
      <c r="L129" s="28" t="s">
        <v>39</v>
      </c>
      <c r="M129" s="9">
        <v>0</v>
      </c>
      <c r="N129" s="26"/>
    </row>
    <row r="130" spans="1:14" ht="116.25" customHeight="1" x14ac:dyDescent="0.25">
      <c r="A130" s="27">
        <v>108</v>
      </c>
      <c r="B130" s="28" t="s">
        <v>28</v>
      </c>
      <c r="C130" s="29" t="str">
        <f t="shared" ref="C130:C132" si="2">D130</f>
        <v xml:space="preserve">Дюбельнагель не менее  6 дм с шайбой с резбай из прочного металла согласно по ГОСТу РК </v>
      </c>
      <c r="D130" s="29" t="str">
        <f>'[2]149 специф'!B87</f>
        <v xml:space="preserve">Дюбельнагель не менее  6 дм с шайбой с резбай из прочного металла согласно по ГОСТу РК </v>
      </c>
      <c r="E130" s="29" t="str">
        <f t="shared" ref="E130:E132" si="3">D130</f>
        <v xml:space="preserve">Дюбельнагель не менее  6 дм с шайбой с резбай из прочного металла согласно по ГОСТу РК </v>
      </c>
      <c r="F130" s="29" t="str">
        <f>'[2]149 специф'!B87</f>
        <v xml:space="preserve">Дюбельнагель не менее  6 дм с шайбой с резбай из прочного металла согласно по ГОСТу РК </v>
      </c>
      <c r="G130" s="29" t="s">
        <v>29</v>
      </c>
      <c r="H130" s="29">
        <f>'[2]149 специф'!D87</f>
        <v>20</v>
      </c>
      <c r="I130" s="29">
        <f>'[2]149 специф'!E87</f>
        <v>750</v>
      </c>
      <c r="J130" s="30">
        <f>'[2]149 специф'!F87</f>
        <v>15000</v>
      </c>
      <c r="K130" s="28" t="s">
        <v>30</v>
      </c>
      <c r="L130" s="28" t="s">
        <v>39</v>
      </c>
      <c r="M130" s="9">
        <v>0</v>
      </c>
      <c r="N130" s="26"/>
    </row>
    <row r="131" spans="1:14" ht="102" x14ac:dyDescent="0.25">
      <c r="A131" s="27">
        <v>109</v>
      </c>
      <c r="B131" s="28" t="s">
        <v>28</v>
      </c>
      <c r="C131" s="29" t="str">
        <f t="shared" si="2"/>
        <v xml:space="preserve">Дюбельнагель не менее  8 мм с шайбой с резбай из прочного металла согласно по ГОСТу РК </v>
      </c>
      <c r="D131" s="29" t="str">
        <f>'[2]149 специф'!B88</f>
        <v xml:space="preserve">Дюбельнагель не менее  8 мм с шайбой с резбай из прочного металла согласно по ГОСТу РК </v>
      </c>
      <c r="E131" s="29" t="str">
        <f t="shared" si="3"/>
        <v xml:space="preserve">Дюбельнагель не менее  8 мм с шайбой с резбай из прочного металла согласно по ГОСТу РК </v>
      </c>
      <c r="F131" s="29" t="str">
        <f>'[2]149 специф'!B88</f>
        <v xml:space="preserve">Дюбельнагель не менее  8 мм с шайбой с резбай из прочного металла согласно по ГОСТу РК </v>
      </c>
      <c r="G131" s="29" t="s">
        <v>35</v>
      </c>
      <c r="H131" s="29">
        <f>'[2]149 специф'!D88</f>
        <v>10</v>
      </c>
      <c r="I131" s="29">
        <f>'[2]149 специф'!E88</f>
        <v>850</v>
      </c>
      <c r="J131" s="30">
        <f>'[2]149 специф'!F88</f>
        <v>8500</v>
      </c>
      <c r="K131" s="28" t="s">
        <v>30</v>
      </c>
      <c r="L131" s="28" t="s">
        <v>39</v>
      </c>
      <c r="M131" s="9">
        <v>0</v>
      </c>
      <c r="N131" s="26"/>
    </row>
    <row r="132" spans="1:14" ht="108.75" customHeight="1" x14ac:dyDescent="0.25">
      <c r="A132" s="27">
        <v>110</v>
      </c>
      <c r="B132" s="28" t="s">
        <v>28</v>
      </c>
      <c r="C132" s="29" t="str">
        <f t="shared" si="2"/>
        <v xml:space="preserve">Дюбельнагель не менее  10 мм с шайбой с резбай из прочного металла согласно по ГОСТу РК </v>
      </c>
      <c r="D132" s="29" t="str">
        <f>'[2]149 специф'!B89</f>
        <v xml:space="preserve">Дюбельнагель не менее  10 мм с шайбой с резбай из прочного металла согласно по ГОСТу РК </v>
      </c>
      <c r="E132" s="29" t="str">
        <f t="shared" si="3"/>
        <v xml:space="preserve">Дюбельнагель не менее  10 мм с шайбой с резбай из прочного металла согласно по ГОСТу РК </v>
      </c>
      <c r="F132" s="29" t="str">
        <f>'[2]149 специф'!B89</f>
        <v xml:space="preserve">Дюбельнагель не менее  10 мм с шайбой с резбай из прочного металла согласно по ГОСТу РК </v>
      </c>
      <c r="G132" s="29" t="s">
        <v>29</v>
      </c>
      <c r="H132" s="29">
        <f>'[2]149 специф'!D89</f>
        <v>5</v>
      </c>
      <c r="I132" s="29">
        <f>'[2]149 специф'!E89</f>
        <v>900</v>
      </c>
      <c r="J132" s="30">
        <f>'[2]149 специф'!F89</f>
        <v>4500</v>
      </c>
      <c r="K132" s="28" t="s">
        <v>30</v>
      </c>
      <c r="L132" s="28" t="s">
        <v>39</v>
      </c>
      <c r="M132" s="9">
        <v>0</v>
      </c>
      <c r="N132" s="26"/>
    </row>
    <row r="133" spans="1:14" ht="51" x14ac:dyDescent="0.25">
      <c r="A133" s="27">
        <v>111</v>
      </c>
      <c r="B133" s="28" t="s">
        <v>28</v>
      </c>
      <c r="C133" s="29" t="str">
        <f t="shared" ref="C133:C137" si="4">D133</f>
        <v xml:space="preserve">Шурупы прочные согласно по ГОСТу РК </v>
      </c>
      <c r="D133" s="29" t="str">
        <f>'[2]149 специф'!B90</f>
        <v xml:space="preserve">Шурупы прочные согласно по ГОСТу РК </v>
      </c>
      <c r="E133" s="29" t="str">
        <f t="shared" ref="E133:E137" si="5">D133</f>
        <v xml:space="preserve">Шурупы прочные согласно по ГОСТу РК </v>
      </c>
      <c r="F133" s="29" t="str">
        <f>'[2]149 специф'!B90</f>
        <v xml:space="preserve">Шурупы прочные согласно по ГОСТу РК </v>
      </c>
      <c r="G133" s="29" t="s">
        <v>171</v>
      </c>
      <c r="H133" s="29">
        <f>'[2]149 специф'!D90</f>
        <v>20</v>
      </c>
      <c r="I133" s="29">
        <f>'[2]149 специф'!E90</f>
        <v>800</v>
      </c>
      <c r="J133" s="30">
        <f>'[2]149 специф'!F90</f>
        <v>16000</v>
      </c>
      <c r="K133" s="28" t="s">
        <v>30</v>
      </c>
      <c r="L133" s="28" t="s">
        <v>39</v>
      </c>
      <c r="M133" s="9">
        <v>0</v>
      </c>
      <c r="N133" s="26"/>
    </row>
    <row r="134" spans="1:14" ht="51" x14ac:dyDescent="0.25">
      <c r="A134" s="27">
        <v>112</v>
      </c>
      <c r="B134" s="28" t="s">
        <v>28</v>
      </c>
      <c r="C134" s="29" t="str">
        <f t="shared" si="4"/>
        <v xml:space="preserve">Герметик согласно по ГОСТУ РК </v>
      </c>
      <c r="D134" s="29" t="str">
        <f>'[2]149 специф'!B91</f>
        <v xml:space="preserve">Герметик согласно по ГОСТУ РК </v>
      </c>
      <c r="E134" s="28" t="str">
        <f t="shared" si="5"/>
        <v xml:space="preserve">Герметик согласно по ГОСТУ РК </v>
      </c>
      <c r="F134" s="28" t="str">
        <f>'[2]149 специф'!B91</f>
        <v xml:space="preserve">Герметик согласно по ГОСТУ РК </v>
      </c>
      <c r="G134" s="29" t="s">
        <v>29</v>
      </c>
      <c r="H134" s="29">
        <f>'[2]149 специф'!D91</f>
        <v>5</v>
      </c>
      <c r="I134" s="29">
        <f>'[2]149 специф'!E91</f>
        <v>1200</v>
      </c>
      <c r="J134" s="30">
        <f>'[2]149 специф'!F91</f>
        <v>6000</v>
      </c>
      <c r="K134" s="28" t="s">
        <v>30</v>
      </c>
      <c r="L134" s="28" t="s">
        <v>39</v>
      </c>
      <c r="M134" s="9">
        <v>0</v>
      </c>
      <c r="N134" s="26"/>
    </row>
    <row r="135" spans="1:14" ht="51" x14ac:dyDescent="0.25">
      <c r="A135" s="27">
        <v>113</v>
      </c>
      <c r="B135" s="28" t="s">
        <v>28</v>
      </c>
      <c r="C135" s="29" t="str">
        <f t="shared" si="4"/>
        <v xml:space="preserve">Пена стройтельная согласно по ГОСТу рк </v>
      </c>
      <c r="D135" s="29" t="str">
        <f>'[2]149 специф'!B92</f>
        <v xml:space="preserve">Пена стройтельная согласно по ГОСТу рк </v>
      </c>
      <c r="E135" s="29" t="str">
        <f t="shared" si="5"/>
        <v xml:space="preserve">Пена стройтельная согласно по ГОСТу рк </v>
      </c>
      <c r="F135" s="29" t="str">
        <f>'[2]149 специф'!B92</f>
        <v xml:space="preserve">Пена стройтельная согласно по ГОСТу рк </v>
      </c>
      <c r="G135" s="29" t="s">
        <v>29</v>
      </c>
      <c r="H135" s="29">
        <f>'[2]149 специф'!D92</f>
        <v>5</v>
      </c>
      <c r="I135" s="29">
        <f>'[2]149 специф'!E92</f>
        <v>1500</v>
      </c>
      <c r="J135" s="30">
        <f>'[2]149 специф'!F92</f>
        <v>7500</v>
      </c>
      <c r="K135" s="28" t="s">
        <v>30</v>
      </c>
      <c r="L135" s="28" t="s">
        <v>39</v>
      </c>
      <c r="M135" s="9">
        <v>0</v>
      </c>
      <c r="N135" s="26"/>
    </row>
    <row r="136" spans="1:14" ht="51" x14ac:dyDescent="0.25">
      <c r="A136" s="27">
        <v>114</v>
      </c>
      <c r="B136" s="28" t="s">
        <v>28</v>
      </c>
      <c r="C136" s="29" t="str">
        <f t="shared" si="4"/>
        <v>Клей ПВА</v>
      </c>
      <c r="D136" s="29" t="str">
        <f>'[2]149 специф'!B93</f>
        <v>Клей ПВА</v>
      </c>
      <c r="E136" s="29" t="str">
        <f t="shared" si="5"/>
        <v>Клей ПВА</v>
      </c>
      <c r="F136" s="29" t="str">
        <f>'[2]149 специф'!B93</f>
        <v>Клей ПВА</v>
      </c>
      <c r="G136" s="29" t="s">
        <v>29</v>
      </c>
      <c r="H136" s="29">
        <f>'[2]149 специф'!D93</f>
        <v>5</v>
      </c>
      <c r="I136" s="29">
        <f>'[2]149 специф'!E93</f>
        <v>1000</v>
      </c>
      <c r="J136" s="30">
        <f>'[2]149 специф'!F93</f>
        <v>5000</v>
      </c>
      <c r="K136" s="28" t="s">
        <v>30</v>
      </c>
      <c r="L136" s="28" t="s">
        <v>39</v>
      </c>
      <c r="M136" s="9">
        <v>0</v>
      </c>
      <c r="N136" s="26"/>
    </row>
    <row r="137" spans="1:14" ht="51" x14ac:dyDescent="0.25">
      <c r="A137" s="27">
        <v>115</v>
      </c>
      <c r="B137" s="28" t="s">
        <v>28</v>
      </c>
      <c r="C137" s="29" t="str">
        <f t="shared" si="4"/>
        <v>Сердцавина для железных дверей</v>
      </c>
      <c r="D137" s="29" t="str">
        <f>'[2]149 специф'!B94</f>
        <v>Сердцавина для железных дверей</v>
      </c>
      <c r="E137" s="29" t="str">
        <f t="shared" si="5"/>
        <v>Сердцавина для железных дверей</v>
      </c>
      <c r="F137" s="29" t="str">
        <f>'[2]149 специф'!B94</f>
        <v>Сердцавина для железных дверей</v>
      </c>
      <c r="G137" s="29" t="s">
        <v>29</v>
      </c>
      <c r="H137" s="29">
        <f>'[2]149 специф'!D94</f>
        <v>30</v>
      </c>
      <c r="I137" s="29">
        <f>'[2]149 специф'!E94</f>
        <v>1800</v>
      </c>
      <c r="J137" s="30">
        <f>'[2]149 специф'!F94</f>
        <v>54000</v>
      </c>
      <c r="K137" s="28" t="s">
        <v>30</v>
      </c>
      <c r="L137" s="28" t="s">
        <v>39</v>
      </c>
      <c r="M137" s="9">
        <v>0</v>
      </c>
      <c r="N137" s="26"/>
    </row>
    <row r="138" spans="1:14" ht="51" x14ac:dyDescent="0.25">
      <c r="A138" s="27">
        <v>116</v>
      </c>
      <c r="B138" s="28" t="s">
        <v>28</v>
      </c>
      <c r="C138" s="29" t="str">
        <f t="shared" ref="C138:C142" si="6">F138</f>
        <v>Сердцавина  внутреннее согласно по ГОСТу</v>
      </c>
      <c r="D138" s="29" t="str">
        <f>'[2]149 специф'!B95</f>
        <v>Сердцавина  внутреннее согласно по ГОСТу</v>
      </c>
      <c r="E138" s="29" t="str">
        <f t="shared" ref="E138:E142" si="7">F138</f>
        <v>Сердцавина  внутреннее согласно по ГОСТу</v>
      </c>
      <c r="F138" s="29" t="str">
        <f>'[2]149 специф'!B95</f>
        <v>Сердцавина  внутреннее согласно по ГОСТу</v>
      </c>
      <c r="G138" s="29" t="s">
        <v>29</v>
      </c>
      <c r="H138" s="29">
        <f>'[2]149 специф'!D95</f>
        <v>100</v>
      </c>
      <c r="I138" s="29">
        <f>'[2]149 специф'!E95</f>
        <v>900</v>
      </c>
      <c r="J138" s="30">
        <f>'[2]149 специф'!F95</f>
        <v>90000</v>
      </c>
      <c r="K138" s="28" t="s">
        <v>30</v>
      </c>
      <c r="L138" s="28" t="s">
        <v>39</v>
      </c>
      <c r="M138" s="9">
        <v>0</v>
      </c>
      <c r="N138" s="26"/>
    </row>
    <row r="139" spans="1:14" ht="51" x14ac:dyDescent="0.25">
      <c r="A139" s="27">
        <v>117</v>
      </c>
      <c r="B139" s="28" t="s">
        <v>28</v>
      </c>
      <c r="C139" s="29" t="str">
        <f t="shared" si="6"/>
        <v>Комплект замков для  железных дверей</v>
      </c>
      <c r="D139" s="29" t="str">
        <f>'[2]149 специф'!B96</f>
        <v>Комплект замков для  железных дверей</v>
      </c>
      <c r="E139" s="29" t="str">
        <f t="shared" si="7"/>
        <v>Комплект замков для  железных дверей</v>
      </c>
      <c r="F139" s="29" t="str">
        <f>'[2]149 специф'!B96</f>
        <v>Комплект замков для  железных дверей</v>
      </c>
      <c r="G139" s="29" t="s">
        <v>29</v>
      </c>
      <c r="H139" s="29">
        <f>'[2]149 специф'!D96</f>
        <v>20</v>
      </c>
      <c r="I139" s="29">
        <f>'[2]149 специф'!E96</f>
        <v>4500</v>
      </c>
      <c r="J139" s="30">
        <f>'[2]149 специф'!F96</f>
        <v>90000</v>
      </c>
      <c r="K139" s="28" t="s">
        <v>30</v>
      </c>
      <c r="L139" s="28" t="s">
        <v>39</v>
      </c>
      <c r="M139" s="9">
        <v>0</v>
      </c>
      <c r="N139" s="26"/>
    </row>
    <row r="140" spans="1:14" ht="63.75" x14ac:dyDescent="0.25">
      <c r="A140" s="27">
        <v>118</v>
      </c>
      <c r="B140" s="28" t="s">
        <v>28</v>
      </c>
      <c r="C140" s="29" t="str">
        <f t="shared" si="6"/>
        <v>Ручка для железных дверей согласно по ГОСТу РК</v>
      </c>
      <c r="D140" s="29" t="str">
        <f>'[2]149 специф'!B97</f>
        <v>Ручка для железных дверей согласно по ГОСТу РК</v>
      </c>
      <c r="E140" s="29" t="str">
        <f t="shared" si="7"/>
        <v>Ручка для железных дверей согласно по ГОСТу РК</v>
      </c>
      <c r="F140" s="29" t="str">
        <f>'[2]149 специф'!B97</f>
        <v>Ручка для железных дверей согласно по ГОСТу РК</v>
      </c>
      <c r="G140" s="29" t="s">
        <v>29</v>
      </c>
      <c r="H140" s="29">
        <f>'[2]149 специф'!D97</f>
        <v>20</v>
      </c>
      <c r="I140" s="29">
        <f>'[2]149 специф'!E97</f>
        <v>1800</v>
      </c>
      <c r="J140" s="30">
        <f>'[2]149 специф'!F97</f>
        <v>36000</v>
      </c>
      <c r="K140" s="28" t="s">
        <v>30</v>
      </c>
      <c r="L140" s="28" t="s">
        <v>39</v>
      </c>
      <c r="M140" s="9">
        <v>0</v>
      </c>
      <c r="N140" s="26"/>
    </row>
    <row r="141" spans="1:14" ht="61.5" customHeight="1" x14ac:dyDescent="0.25">
      <c r="A141" s="27">
        <v>119</v>
      </c>
      <c r="B141" s="28" t="s">
        <v>28</v>
      </c>
      <c r="C141" s="29" t="str">
        <f t="shared" si="6"/>
        <v xml:space="preserve">Блины для электироплит согласно по ГОСТУ РК </v>
      </c>
      <c r="D141" s="29" t="str">
        <f>'[2]149 специф'!B98</f>
        <v xml:space="preserve">Блины для электироплит согласно по ГОСТУ РК </v>
      </c>
      <c r="E141" s="29" t="str">
        <f t="shared" si="7"/>
        <v xml:space="preserve">Блины для электироплит согласно по ГОСТУ РК </v>
      </c>
      <c r="F141" s="29" t="str">
        <f>'[2]149 специф'!B98</f>
        <v xml:space="preserve">Блины для электироплит согласно по ГОСТУ РК </v>
      </c>
      <c r="G141" s="29" t="s">
        <v>29</v>
      </c>
      <c r="H141" s="29">
        <f>'[2]149 специф'!D98</f>
        <v>30</v>
      </c>
      <c r="I141" s="29">
        <f>'[2]149 специф'!E98</f>
        <v>6000</v>
      </c>
      <c r="J141" s="30">
        <f>'[2]149 специф'!F98</f>
        <v>180000</v>
      </c>
      <c r="K141" s="28" t="s">
        <v>30</v>
      </c>
      <c r="L141" s="28" t="s">
        <v>39</v>
      </c>
      <c r="M141" s="9">
        <v>0</v>
      </c>
      <c r="N141" s="26"/>
    </row>
    <row r="142" spans="1:14" ht="77.25" customHeight="1" x14ac:dyDescent="0.25">
      <c r="A142" s="27">
        <v>120</v>
      </c>
      <c r="B142" s="28" t="s">
        <v>28</v>
      </c>
      <c r="C142" s="29" t="str">
        <f t="shared" si="6"/>
        <v xml:space="preserve">Суаруға арналған шланг 60 ДМ кем емес ҚР ГОСТқа сәйкес </v>
      </c>
      <c r="D142" s="29" t="str">
        <f>'[2]149 специф'!B99</f>
        <v xml:space="preserve">Суаруға арналған шланг 60 ДМ кем емес ҚР ГОСТқа сәйкес </v>
      </c>
      <c r="E142" s="29" t="str">
        <f t="shared" si="7"/>
        <v xml:space="preserve">Суаруға арналған шланг 60 ДМ кем емес ҚР ГОСТқа сәйкес </v>
      </c>
      <c r="F142" s="29" t="str">
        <f>'[2]149 специф'!B99</f>
        <v xml:space="preserve">Суаруға арналған шланг 60 ДМ кем емес ҚР ГОСТқа сәйкес </v>
      </c>
      <c r="G142" s="29" t="s">
        <v>29</v>
      </c>
      <c r="H142" s="29">
        <f>'[2]149 специф'!D99</f>
        <v>3</v>
      </c>
      <c r="I142" s="29">
        <f>'[2]149 специф'!E99</f>
        <v>4500</v>
      </c>
      <c r="J142" s="30">
        <f>'[2]149 специф'!F99</f>
        <v>13500</v>
      </c>
      <c r="K142" s="28" t="s">
        <v>30</v>
      </c>
      <c r="L142" s="28" t="s">
        <v>39</v>
      </c>
      <c r="M142" s="9">
        <v>0</v>
      </c>
      <c r="N142" s="26"/>
    </row>
    <row r="143" spans="1:14" ht="51" x14ac:dyDescent="0.25">
      <c r="A143" s="27">
        <v>121</v>
      </c>
      <c r="B143" s="28" t="s">
        <v>28</v>
      </c>
      <c r="C143" s="29" t="str">
        <f t="shared" ref="C143:C156" si="8">D143</f>
        <v>Краски не менее 6 кг согасно по ГОСТу РК</v>
      </c>
      <c r="D143" s="29" t="str">
        <f>'[2]149 специф'!B100</f>
        <v>Краски не менее 6 кг согасно по ГОСТу РК</v>
      </c>
      <c r="E143" s="28" t="str">
        <f t="shared" ref="E143:E156" si="9">D143</f>
        <v>Краски не менее 6 кг согасно по ГОСТу РК</v>
      </c>
      <c r="F143" s="28" t="str">
        <f>'[2]149 специф'!B100</f>
        <v>Краски не менее 6 кг согасно по ГОСТу РК</v>
      </c>
      <c r="G143" s="29" t="s">
        <v>29</v>
      </c>
      <c r="H143" s="29">
        <f>'[2]149 специф'!D100</f>
        <v>40</v>
      </c>
      <c r="I143" s="29">
        <f>'[2]149 специф'!E100</f>
        <v>5500</v>
      </c>
      <c r="J143" s="30">
        <f>'[2]149 специф'!F100</f>
        <v>220000</v>
      </c>
      <c r="K143" s="28" t="s">
        <v>30</v>
      </c>
      <c r="L143" s="28" t="s">
        <v>39</v>
      </c>
      <c r="M143" s="9">
        <v>0</v>
      </c>
      <c r="N143" s="26"/>
    </row>
    <row r="144" spans="1:14" ht="51" x14ac:dyDescent="0.25">
      <c r="A144" s="27">
        <v>122</v>
      </c>
      <c r="B144" s="28" t="s">
        <v>28</v>
      </c>
      <c r="C144" s="29" t="str">
        <f t="shared" si="8"/>
        <v>Разбовитель согласно по ГОСТу</v>
      </c>
      <c r="D144" s="29" t="str">
        <f>'[2]149 специф'!B101</f>
        <v>Разбовитель согласно по ГОСТу</v>
      </c>
      <c r="E144" s="29" t="str">
        <f t="shared" si="9"/>
        <v>Разбовитель согласно по ГОСТу</v>
      </c>
      <c r="F144" s="29" t="str">
        <f>'[2]149 специф'!B101</f>
        <v>Разбовитель согласно по ГОСТу</v>
      </c>
      <c r="G144" s="29" t="s">
        <v>29</v>
      </c>
      <c r="H144" s="29">
        <f>'[2]149 специф'!D101</f>
        <v>20</v>
      </c>
      <c r="I144" s="29">
        <f>'[2]149 специф'!E101</f>
        <v>530</v>
      </c>
      <c r="J144" s="30">
        <f>'[2]149 специф'!F101</f>
        <v>10600</v>
      </c>
      <c r="K144" s="28" t="s">
        <v>30</v>
      </c>
      <c r="L144" s="28" t="s">
        <v>39</v>
      </c>
      <c r="M144" s="9">
        <v>0</v>
      </c>
      <c r="N144" s="26"/>
    </row>
    <row r="145" spans="1:14" ht="51" x14ac:dyDescent="0.25">
      <c r="A145" s="27">
        <v>123</v>
      </c>
      <c r="B145" s="28" t="s">
        <v>28</v>
      </c>
      <c r="C145" s="29" t="str">
        <f t="shared" si="8"/>
        <v>Щетки молярные</v>
      </c>
      <c r="D145" s="29" t="str">
        <f>'[2]149 специф'!B102</f>
        <v>Щетки молярные</v>
      </c>
      <c r="E145" s="29" t="str">
        <f t="shared" si="9"/>
        <v>Щетки молярные</v>
      </c>
      <c r="F145" s="29" t="str">
        <f>'[2]149 специф'!B102</f>
        <v>Щетки молярные</v>
      </c>
      <c r="G145" s="29" t="s">
        <v>29</v>
      </c>
      <c r="H145" s="29">
        <f>'[2]149 специф'!D102</f>
        <v>30</v>
      </c>
      <c r="I145" s="29">
        <f>'[2]149 специф'!E102</f>
        <v>400</v>
      </c>
      <c r="J145" s="30">
        <f>'[2]149 специф'!F102</f>
        <v>12000</v>
      </c>
      <c r="K145" s="28" t="s">
        <v>30</v>
      </c>
      <c r="L145" s="28" t="s">
        <v>39</v>
      </c>
      <c r="M145" s="9">
        <v>0</v>
      </c>
      <c r="N145" s="26"/>
    </row>
    <row r="146" spans="1:14" ht="51" x14ac:dyDescent="0.25">
      <c r="A146" s="27">
        <v>124</v>
      </c>
      <c r="B146" s="28" t="s">
        <v>28</v>
      </c>
      <c r="C146" s="29" t="str">
        <f t="shared" si="8"/>
        <v xml:space="preserve">Известь гащенный согласно по ГОСТу РК </v>
      </c>
      <c r="D146" s="29" t="str">
        <f>'[2]149 специф'!B103</f>
        <v xml:space="preserve">Известь гащенный согласно по ГОСТу РК </v>
      </c>
      <c r="E146" s="28" t="str">
        <f t="shared" si="9"/>
        <v xml:space="preserve">Известь гащенный согласно по ГОСТу РК </v>
      </c>
      <c r="F146" s="28" t="str">
        <f>'[2]149 специф'!B103</f>
        <v xml:space="preserve">Известь гащенный согласно по ГОСТу РК </v>
      </c>
      <c r="G146" s="29" t="s">
        <v>29</v>
      </c>
      <c r="H146" s="29">
        <f>'[2]149 специф'!D103</f>
        <v>100</v>
      </c>
      <c r="I146" s="29">
        <f>'[2]149 специф'!E103</f>
        <v>80</v>
      </c>
      <c r="J146" s="30">
        <f>'[2]149 специф'!F103</f>
        <v>8000</v>
      </c>
      <c r="K146" s="28" t="s">
        <v>30</v>
      </c>
      <c r="L146" s="28" t="s">
        <v>39</v>
      </c>
      <c r="M146" s="9">
        <v>0</v>
      </c>
      <c r="N146" s="26"/>
    </row>
    <row r="147" spans="1:14" ht="57.75" customHeight="1" x14ac:dyDescent="0.25">
      <c r="A147" s="27">
        <v>125</v>
      </c>
      <c r="B147" s="28" t="s">
        <v>28</v>
      </c>
      <c r="C147" s="29" t="str">
        <f t="shared" si="8"/>
        <v xml:space="preserve">Щетки для извести деревянные ручки </v>
      </c>
      <c r="D147" s="29" t="str">
        <f>'[2]149 специф'!B104</f>
        <v xml:space="preserve">Щетки для извести деревянные ручки </v>
      </c>
      <c r="E147" s="29" t="str">
        <f t="shared" si="9"/>
        <v xml:space="preserve">Щетки для извести деревянные ручки </v>
      </c>
      <c r="F147" s="29" t="str">
        <f>'[2]149 специф'!B104</f>
        <v xml:space="preserve">Щетки для извести деревянные ручки </v>
      </c>
      <c r="G147" s="29" t="s">
        <v>29</v>
      </c>
      <c r="H147" s="29">
        <f>'[2]149 специф'!D104</f>
        <v>20</v>
      </c>
      <c r="I147" s="29">
        <f>'[2]149 специф'!E104</f>
        <v>420</v>
      </c>
      <c r="J147" s="30">
        <f>'[2]149 специф'!F104</f>
        <v>8400</v>
      </c>
      <c r="K147" s="28" t="s">
        <v>30</v>
      </c>
      <c r="L147" s="28" t="s">
        <v>39</v>
      </c>
      <c r="M147" s="9">
        <v>0</v>
      </c>
      <c r="N147" s="26"/>
    </row>
    <row r="148" spans="1:14" ht="51" x14ac:dyDescent="0.25">
      <c r="A148" s="27">
        <v>126</v>
      </c>
      <c r="B148" s="28" t="s">
        <v>28</v>
      </c>
      <c r="C148" s="29" t="str">
        <f t="shared" si="8"/>
        <v>Водоэмульсия 25 кг</v>
      </c>
      <c r="D148" s="29" t="str">
        <f>'[2]149 специф'!B105</f>
        <v>Водоэмульсия 25 кг</v>
      </c>
      <c r="E148" s="29" t="str">
        <f t="shared" si="9"/>
        <v>Водоэмульсия 25 кг</v>
      </c>
      <c r="F148" s="29" t="str">
        <f>'[2]149 специф'!B105</f>
        <v>Водоэмульсия 25 кг</v>
      </c>
      <c r="G148" s="29" t="s">
        <v>29</v>
      </c>
      <c r="H148" s="29">
        <f>'[2]149 специф'!D105</f>
        <v>30</v>
      </c>
      <c r="I148" s="29">
        <f>'[2]149 специф'!E105</f>
        <v>8000</v>
      </c>
      <c r="J148" s="30">
        <f>'[2]149 специф'!F105</f>
        <v>240000</v>
      </c>
      <c r="K148" s="28" t="s">
        <v>30</v>
      </c>
      <c r="L148" s="28" t="s">
        <v>39</v>
      </c>
      <c r="M148" s="9">
        <v>0</v>
      </c>
      <c r="N148" s="26"/>
    </row>
    <row r="149" spans="1:14" ht="51" x14ac:dyDescent="0.25">
      <c r="A149" s="27">
        <v>127</v>
      </c>
      <c r="B149" s="28" t="s">
        <v>28</v>
      </c>
      <c r="C149" s="29" t="str">
        <f t="shared" si="8"/>
        <v>Шпаклевка не менее 25 кг</v>
      </c>
      <c r="D149" s="29" t="str">
        <f>'[2]149 специф'!B106</f>
        <v>Шпаклевка не менее 25 кг</v>
      </c>
      <c r="E149" s="28" t="str">
        <f t="shared" si="9"/>
        <v>Шпаклевка не менее 25 кг</v>
      </c>
      <c r="F149" s="28" t="str">
        <f>'[2]149 специф'!B106</f>
        <v>Шпаклевка не менее 25 кг</v>
      </c>
      <c r="G149" s="29" t="s">
        <v>29</v>
      </c>
      <c r="H149" s="29">
        <f>'[2]149 специф'!D106</f>
        <v>21</v>
      </c>
      <c r="I149" s="29">
        <f>'[2]149 специф'!E106</f>
        <v>3000</v>
      </c>
      <c r="J149" s="30">
        <f>'[2]149 специф'!F106</f>
        <v>63000</v>
      </c>
      <c r="K149" s="28" t="s">
        <v>30</v>
      </c>
      <c r="L149" s="28" t="s">
        <v>39</v>
      </c>
      <c r="M149" s="9">
        <v>0</v>
      </c>
      <c r="N149" s="26"/>
    </row>
    <row r="150" spans="1:14" ht="51" x14ac:dyDescent="0.25">
      <c r="A150" s="27">
        <v>128</v>
      </c>
      <c r="B150" s="28" t="s">
        <v>28</v>
      </c>
      <c r="C150" s="29" t="str">
        <f t="shared" si="8"/>
        <v>Цемент не менее 50 кг</v>
      </c>
      <c r="D150" s="29" t="str">
        <f>'[2]149 специф'!B107</f>
        <v>Цемент не менее 50 кг</v>
      </c>
      <c r="E150" s="29" t="str">
        <f t="shared" si="9"/>
        <v>Цемент не менее 50 кг</v>
      </c>
      <c r="F150" s="29" t="str">
        <f>'[2]149 специф'!B107</f>
        <v>Цемент не менее 50 кг</v>
      </c>
      <c r="G150" s="29" t="s">
        <v>29</v>
      </c>
      <c r="H150" s="29">
        <f>'[2]149 специф'!D107</f>
        <v>10</v>
      </c>
      <c r="I150" s="29">
        <f>'[2]149 специф'!E107</f>
        <v>1500</v>
      </c>
      <c r="J150" s="30">
        <f>'[2]149 специф'!F107</f>
        <v>15000</v>
      </c>
      <c r="K150" s="28" t="s">
        <v>30</v>
      </c>
      <c r="L150" s="28" t="s">
        <v>39</v>
      </c>
      <c r="M150" s="9">
        <v>0</v>
      </c>
      <c r="N150" s="26"/>
    </row>
    <row r="151" spans="1:14" ht="51" x14ac:dyDescent="0.25">
      <c r="A151" s="27">
        <v>129</v>
      </c>
      <c r="B151" s="28" t="s">
        <v>28</v>
      </c>
      <c r="C151" s="29" t="str">
        <f t="shared" si="8"/>
        <v xml:space="preserve">Валик малярный согласно по ГОСТу </v>
      </c>
      <c r="D151" s="29" t="str">
        <f>'[2]149 специф'!B109</f>
        <v xml:space="preserve">Валик малярный согласно по ГОСТу </v>
      </c>
      <c r="E151" s="29" t="str">
        <f t="shared" si="9"/>
        <v xml:space="preserve">Валик малярный согласно по ГОСТу </v>
      </c>
      <c r="F151" s="29" t="str">
        <f>'[2]149 специф'!B109</f>
        <v xml:space="preserve">Валик малярный согласно по ГОСТу </v>
      </c>
      <c r="G151" s="29" t="s">
        <v>29</v>
      </c>
      <c r="H151" s="29">
        <f>'[2]149 специф'!D109</f>
        <v>20</v>
      </c>
      <c r="I151" s="29">
        <f>'[2]149 специф'!E109</f>
        <v>850</v>
      </c>
      <c r="J151" s="30">
        <f>'[2]149 специф'!F109</f>
        <v>17000</v>
      </c>
      <c r="K151" s="28" t="s">
        <v>30</v>
      </c>
      <c r="L151" s="28" t="s">
        <v>39</v>
      </c>
      <c r="M151" s="9">
        <v>0</v>
      </c>
      <c r="N151" s="26"/>
    </row>
    <row r="152" spans="1:14" ht="51" x14ac:dyDescent="0.25">
      <c r="A152" s="27">
        <v>131</v>
      </c>
      <c r="B152" s="28" t="s">
        <v>28</v>
      </c>
      <c r="C152" s="29" t="str">
        <f t="shared" si="8"/>
        <v>Комплект замков висячие согласно по ГОСТу</v>
      </c>
      <c r="D152" s="29" t="str">
        <f>'[2]149 специф'!B110</f>
        <v>Комплект замков висячие согласно по ГОСТу</v>
      </c>
      <c r="E152" s="29" t="str">
        <f t="shared" si="9"/>
        <v>Комплект замков висячие согласно по ГОСТу</v>
      </c>
      <c r="F152" s="29" t="str">
        <f>'[2]149 специф'!B110</f>
        <v>Комплект замков висячие согласно по ГОСТу</v>
      </c>
      <c r="G152" s="29" t="s">
        <v>29</v>
      </c>
      <c r="H152" s="29">
        <f>'[2]149 специф'!D110</f>
        <v>10</v>
      </c>
      <c r="I152" s="29">
        <f>'[2]149 специф'!E110</f>
        <v>2700</v>
      </c>
      <c r="J152" s="30">
        <f>'[2]149 специф'!F110</f>
        <v>27000</v>
      </c>
      <c r="K152" s="28" t="s">
        <v>30</v>
      </c>
      <c r="L152" s="28" t="s">
        <v>39</v>
      </c>
      <c r="M152" s="9">
        <v>0</v>
      </c>
      <c r="N152" s="26"/>
    </row>
    <row r="153" spans="1:14" ht="51" x14ac:dyDescent="0.25">
      <c r="A153" s="27">
        <v>132</v>
      </c>
      <c r="B153" s="28" t="s">
        <v>28</v>
      </c>
      <c r="C153" s="29" t="str">
        <f t="shared" si="8"/>
        <v xml:space="preserve">Сверло по дерово согласно по ГОСТу  </v>
      </c>
      <c r="D153" s="29" t="str">
        <f>'[2]149 специф'!B111</f>
        <v xml:space="preserve">Сверло по дерово согласно по ГОСТу  </v>
      </c>
      <c r="E153" s="29" t="str">
        <f t="shared" si="9"/>
        <v xml:space="preserve">Сверло по дерово согласно по ГОСТу  </v>
      </c>
      <c r="F153" s="29" t="str">
        <f>'[2]149 специф'!B111</f>
        <v xml:space="preserve">Сверло по дерово согласно по ГОСТу  </v>
      </c>
      <c r="G153" s="29" t="s">
        <v>29</v>
      </c>
      <c r="H153" s="29">
        <f>'[2]149 специф'!D111</f>
        <v>10</v>
      </c>
      <c r="I153" s="29">
        <f>'[2]149 специф'!E111</f>
        <v>650</v>
      </c>
      <c r="J153" s="30">
        <f>'[2]149 специф'!F111</f>
        <v>6500</v>
      </c>
      <c r="K153" s="28" t="s">
        <v>30</v>
      </c>
      <c r="L153" s="28" t="s">
        <v>39</v>
      </c>
      <c r="M153" s="9">
        <v>0</v>
      </c>
      <c r="N153" s="26"/>
    </row>
    <row r="154" spans="1:14" ht="51" x14ac:dyDescent="0.25">
      <c r="A154" s="27">
        <v>133</v>
      </c>
      <c r="B154" s="28" t="s">
        <v>28</v>
      </c>
      <c r="C154" s="29" t="str">
        <f t="shared" si="8"/>
        <v>Отрезной круг 180 дм</v>
      </c>
      <c r="D154" s="29" t="str">
        <f>'[2]149 специф'!B112</f>
        <v>Отрезной круг 180 дм</v>
      </c>
      <c r="E154" s="29" t="str">
        <f t="shared" si="9"/>
        <v>Отрезной круг 180 дм</v>
      </c>
      <c r="F154" s="29" t="str">
        <f>'[2]149 специф'!B112</f>
        <v>Отрезной круг 180 дм</v>
      </c>
      <c r="G154" s="29" t="s">
        <v>29</v>
      </c>
      <c r="H154" s="29">
        <f>'[2]149 специф'!D112</f>
        <v>20</v>
      </c>
      <c r="I154" s="29">
        <f>'[2]149 специф'!E112</f>
        <v>1300</v>
      </c>
      <c r="J154" s="30">
        <f>'[2]149 специф'!F112</f>
        <v>26000</v>
      </c>
      <c r="K154" s="28" t="s">
        <v>30</v>
      </c>
      <c r="L154" s="28" t="s">
        <v>39</v>
      </c>
      <c r="M154" s="9">
        <v>0</v>
      </c>
      <c r="N154" s="26"/>
    </row>
    <row r="155" spans="1:14" ht="51" x14ac:dyDescent="0.25">
      <c r="A155" s="27">
        <v>134</v>
      </c>
      <c r="B155" s="28" t="s">
        <v>28</v>
      </c>
      <c r="C155" s="29" t="str">
        <f t="shared" si="8"/>
        <v>Замок весячий</v>
      </c>
      <c r="D155" s="29" t="str">
        <f>'[2]149 специф'!B113</f>
        <v>Замок весячий</v>
      </c>
      <c r="E155" s="29" t="str">
        <f t="shared" si="9"/>
        <v>Замок весячий</v>
      </c>
      <c r="F155" s="29" t="str">
        <f>'[2]149 специф'!B113</f>
        <v>Замок весячий</v>
      </c>
      <c r="G155" s="29" t="s">
        <v>29</v>
      </c>
      <c r="H155" s="29">
        <f>'[2]149 специф'!D113</f>
        <v>20</v>
      </c>
      <c r="I155" s="29">
        <f>'[2]149 специф'!E113</f>
        <v>800</v>
      </c>
      <c r="J155" s="30">
        <f>'[2]149 специф'!F113</f>
        <v>16000</v>
      </c>
      <c r="K155" s="28" t="s">
        <v>30</v>
      </c>
      <c r="L155" s="28" t="s">
        <v>39</v>
      </c>
      <c r="M155" s="9">
        <v>0</v>
      </c>
      <c r="N155" s="26"/>
    </row>
    <row r="156" spans="1:14" ht="51" x14ac:dyDescent="0.25">
      <c r="A156" s="27">
        <v>135</v>
      </c>
      <c r="B156" s="28" t="s">
        <v>28</v>
      </c>
      <c r="C156" s="29" t="str">
        <f t="shared" si="8"/>
        <v>Сверло в комплекте</v>
      </c>
      <c r="D156" s="29" t="str">
        <f>'[2]149 специф'!B114</f>
        <v>Сверло в комплекте</v>
      </c>
      <c r="E156" s="29" t="str">
        <f t="shared" si="9"/>
        <v>Сверло в комплекте</v>
      </c>
      <c r="F156" s="29" t="str">
        <f>'[2]149 специф'!B114</f>
        <v>Сверло в комплекте</v>
      </c>
      <c r="G156" s="29" t="s">
        <v>29</v>
      </c>
      <c r="H156" s="29">
        <f>'[2]149 специф'!D114</f>
        <v>10</v>
      </c>
      <c r="I156" s="29">
        <f>'[2]149 специф'!E114</f>
        <v>1300</v>
      </c>
      <c r="J156" s="30">
        <f>'[2]149 специф'!F114</f>
        <v>13000</v>
      </c>
      <c r="K156" s="28" t="s">
        <v>30</v>
      </c>
      <c r="L156" s="28" t="s">
        <v>39</v>
      </c>
      <c r="M156" s="9">
        <v>0</v>
      </c>
      <c r="N156" s="26"/>
    </row>
    <row r="157" spans="1:14" ht="51" x14ac:dyDescent="0.25">
      <c r="A157" s="27">
        <v>136</v>
      </c>
      <c r="B157" s="28" t="s">
        <v>28</v>
      </c>
      <c r="C157" s="29" t="s">
        <v>168</v>
      </c>
      <c r="D157" s="29" t="s">
        <v>168</v>
      </c>
      <c r="E157" s="29" t="s">
        <v>168</v>
      </c>
      <c r="F157" s="29" t="s">
        <v>168</v>
      </c>
      <c r="G157" s="29" t="s">
        <v>29</v>
      </c>
      <c r="H157" s="29">
        <v>4</v>
      </c>
      <c r="I157" s="29">
        <v>25000</v>
      </c>
      <c r="J157" s="30">
        <v>100000</v>
      </c>
      <c r="K157" s="28" t="s">
        <v>30</v>
      </c>
      <c r="L157" s="28" t="s">
        <v>39</v>
      </c>
      <c r="M157" s="9">
        <v>0</v>
      </c>
      <c r="N157" s="26"/>
    </row>
    <row r="158" spans="1:14" ht="51" x14ac:dyDescent="0.25">
      <c r="A158" s="27">
        <v>137</v>
      </c>
      <c r="B158" s="28" t="s">
        <v>28</v>
      </c>
      <c r="C158" s="29" t="str">
        <f t="shared" ref="C158:C162" si="10">D158</f>
        <v>Краны металические</v>
      </c>
      <c r="D158" s="29" t="str">
        <f>'[2]149 специф'!B119</f>
        <v>Краны металические</v>
      </c>
      <c r="E158" s="29" t="str">
        <f t="shared" ref="E158:E162" si="11">D158</f>
        <v>Краны металические</v>
      </c>
      <c r="F158" s="29" t="str">
        <f>'[2]149 специф'!B119</f>
        <v>Краны металические</v>
      </c>
      <c r="G158" s="29" t="s">
        <v>29</v>
      </c>
      <c r="H158" s="29">
        <f>'[2]149 специф'!D119</f>
        <v>20</v>
      </c>
      <c r="I158" s="29">
        <f>'[2]149 специф'!E119</f>
        <v>800</v>
      </c>
      <c r="J158" s="30">
        <f>'[2]149 специф'!F119</f>
        <v>16000</v>
      </c>
      <c r="K158" s="28" t="s">
        <v>30</v>
      </c>
      <c r="L158" s="28" t="s">
        <v>39</v>
      </c>
      <c r="M158" s="9">
        <v>0</v>
      </c>
      <c r="N158" s="26"/>
    </row>
    <row r="159" spans="1:14" ht="51" x14ac:dyDescent="0.25">
      <c r="A159" s="27">
        <v>138</v>
      </c>
      <c r="B159" s="28" t="s">
        <v>28</v>
      </c>
      <c r="C159" s="29" t="str">
        <f t="shared" si="10"/>
        <v>Сушилка для белья</v>
      </c>
      <c r="D159" s="29" t="str">
        <f>'[2]149 специф'!B120</f>
        <v>Сушилка для белья</v>
      </c>
      <c r="E159" s="29" t="str">
        <f t="shared" si="11"/>
        <v>Сушилка для белья</v>
      </c>
      <c r="F159" s="29" t="str">
        <f>'[2]149 специф'!B120</f>
        <v>Сушилка для белья</v>
      </c>
      <c r="G159" s="29" t="s">
        <v>29</v>
      </c>
      <c r="H159" s="29">
        <f>'[2]149 специф'!D120</f>
        <v>3</v>
      </c>
      <c r="I159" s="29">
        <f>'[2]149 специф'!E120</f>
        <v>6000</v>
      </c>
      <c r="J159" s="30">
        <f>'[2]149 специф'!F120</f>
        <v>18000</v>
      </c>
      <c r="K159" s="28" t="s">
        <v>30</v>
      </c>
      <c r="L159" s="28" t="s">
        <v>39</v>
      </c>
      <c r="M159" s="9">
        <v>0</v>
      </c>
      <c r="N159" s="26"/>
    </row>
    <row r="160" spans="1:14" ht="51" x14ac:dyDescent="0.25">
      <c r="A160" s="27">
        <v>139</v>
      </c>
      <c r="B160" s="28" t="s">
        <v>28</v>
      </c>
      <c r="C160" s="29" t="str">
        <f t="shared" si="10"/>
        <v>Кольца для душевой</v>
      </c>
      <c r="D160" s="29" t="str">
        <f>'[2]149 специф'!B121</f>
        <v>Кольца для душевой</v>
      </c>
      <c r="E160" s="28" t="str">
        <f t="shared" si="11"/>
        <v>Кольца для душевой</v>
      </c>
      <c r="F160" s="28" t="str">
        <f>'[2]149 специф'!B121</f>
        <v>Кольца для душевой</v>
      </c>
      <c r="G160" s="29" t="s">
        <v>29</v>
      </c>
      <c r="H160" s="29">
        <f>'[2]149 специф'!D121</f>
        <v>20</v>
      </c>
      <c r="I160" s="29">
        <f>'[2]149 специф'!E121</f>
        <v>1500</v>
      </c>
      <c r="J160" s="30">
        <f>'[2]149 специф'!F121</f>
        <v>30000</v>
      </c>
      <c r="K160" s="28" t="s">
        <v>30</v>
      </c>
      <c r="L160" s="28" t="s">
        <v>39</v>
      </c>
      <c r="M160" s="9">
        <v>0</v>
      </c>
      <c r="N160" s="26"/>
    </row>
    <row r="161" spans="1:14" ht="51" x14ac:dyDescent="0.25">
      <c r="A161" s="27">
        <v>140</v>
      </c>
      <c r="B161" s="28" t="s">
        <v>28</v>
      </c>
      <c r="C161" s="29" t="s">
        <v>156</v>
      </c>
      <c r="D161" s="29" t="str">
        <f>'[2]149 специф'!B122</f>
        <v xml:space="preserve">Карзина для белья не менее 30 литр </v>
      </c>
      <c r="E161" s="29" t="s">
        <v>156</v>
      </c>
      <c r="F161" s="29" t="str">
        <f>'[2]149 специф'!B122</f>
        <v xml:space="preserve">Карзина для белья не менее 30 литр </v>
      </c>
      <c r="G161" s="29" t="s">
        <v>29</v>
      </c>
      <c r="H161" s="29">
        <f>'[2]149 специф'!D122</f>
        <v>2</v>
      </c>
      <c r="I161" s="29">
        <f>'[2]149 специф'!E122</f>
        <v>3500</v>
      </c>
      <c r="J161" s="31">
        <f>'[2]149 специф'!F122</f>
        <v>7000</v>
      </c>
      <c r="K161" s="28" t="s">
        <v>30</v>
      </c>
      <c r="L161" s="28" t="s">
        <v>39</v>
      </c>
      <c r="M161" s="9">
        <v>0</v>
      </c>
      <c r="N161" s="26"/>
    </row>
    <row r="162" spans="1:14" ht="51" x14ac:dyDescent="0.25">
      <c r="A162" s="27">
        <v>141</v>
      </c>
      <c r="B162" s="28" t="s">
        <v>28</v>
      </c>
      <c r="C162" s="29" t="str">
        <f t="shared" si="10"/>
        <v>Клемники</v>
      </c>
      <c r="D162" s="29" t="str">
        <f>'[2]149 специф'!B124</f>
        <v>Клемники</v>
      </c>
      <c r="E162" s="29" t="str">
        <f t="shared" si="11"/>
        <v>Клемники</v>
      </c>
      <c r="F162" s="29" t="str">
        <f>'[2]149 специф'!B124</f>
        <v>Клемники</v>
      </c>
      <c r="G162" s="29" t="s">
        <v>29</v>
      </c>
      <c r="H162" s="29">
        <f>'[2]149 специф'!D124</f>
        <v>100</v>
      </c>
      <c r="I162" s="29">
        <f>'[2]149 специф'!E124</f>
        <v>80</v>
      </c>
      <c r="J162" s="30">
        <f>'[2]149 специф'!F124</f>
        <v>8000</v>
      </c>
      <c r="K162" s="28" t="s">
        <v>30</v>
      </c>
      <c r="L162" s="28" t="s">
        <v>39</v>
      </c>
      <c r="M162" s="9">
        <v>0</v>
      </c>
      <c r="N162" s="26"/>
    </row>
    <row r="163" spans="1:14" ht="108" customHeight="1" x14ac:dyDescent="0.25">
      <c r="A163" s="27">
        <v>142</v>
      </c>
      <c r="B163" s="28" t="s">
        <v>28</v>
      </c>
      <c r="C163" s="29" t="s">
        <v>158</v>
      </c>
      <c r="D163" s="29" t="s">
        <v>157</v>
      </c>
      <c r="E163" s="28" t="s">
        <v>158</v>
      </c>
      <c r="F163" s="28" t="s">
        <v>157</v>
      </c>
      <c r="G163" s="29" t="s">
        <v>29</v>
      </c>
      <c r="H163" s="29">
        <f>'[2]149 специф'!D125</f>
        <v>60</v>
      </c>
      <c r="I163" s="29">
        <f>'[2]149 специф'!E125</f>
        <v>9800</v>
      </c>
      <c r="J163" s="30">
        <f>'[2]149 специф'!F125</f>
        <v>588000</v>
      </c>
      <c r="K163" s="28" t="s">
        <v>30</v>
      </c>
      <c r="L163" s="28" t="s">
        <v>39</v>
      </c>
      <c r="M163" s="9">
        <v>0</v>
      </c>
      <c r="N163" s="26"/>
    </row>
    <row r="164" spans="1:14" ht="45.75" customHeight="1" x14ac:dyDescent="0.25">
      <c r="A164" s="27">
        <v>143</v>
      </c>
      <c r="B164" s="28" t="s">
        <v>28</v>
      </c>
      <c r="C164" s="29" t="s">
        <v>161</v>
      </c>
      <c r="D164" s="29" t="s">
        <v>159</v>
      </c>
      <c r="E164" s="28" t="s">
        <v>160</v>
      </c>
      <c r="F164" s="28" t="s">
        <v>159</v>
      </c>
      <c r="G164" s="29" t="s">
        <v>29</v>
      </c>
      <c r="H164" s="29">
        <f>'[2]149 специф'!D126</f>
        <v>30</v>
      </c>
      <c r="I164" s="29">
        <f>'[2]149 специф'!E126</f>
        <v>3200</v>
      </c>
      <c r="J164" s="30">
        <f>'[2]149 специф'!F126</f>
        <v>96000</v>
      </c>
      <c r="K164" s="28" t="s">
        <v>30</v>
      </c>
      <c r="L164" s="28" t="s">
        <v>39</v>
      </c>
      <c r="M164" s="9">
        <v>0</v>
      </c>
      <c r="N164" s="26"/>
    </row>
    <row r="165" spans="1:14" ht="51" x14ac:dyDescent="0.25">
      <c r="A165" s="27">
        <v>144</v>
      </c>
      <c r="B165" s="28" t="s">
        <v>28</v>
      </c>
      <c r="C165" s="29" t="s">
        <v>162</v>
      </c>
      <c r="D165" s="29" t="str">
        <f>'[2]149 специф'!B127</f>
        <v>Занавески</v>
      </c>
      <c r="E165" s="29" t="str">
        <f>$C$165</f>
        <v>Перде бөлмелерге арналған</v>
      </c>
      <c r="F165" s="29" t="str">
        <f>'[2]149 специф'!B127</f>
        <v>Занавески</v>
      </c>
      <c r="G165" s="29" t="s">
        <v>29</v>
      </c>
      <c r="H165" s="29">
        <v>50</v>
      </c>
      <c r="I165" s="29">
        <f>'[2]149 специф'!E127</f>
        <v>3100</v>
      </c>
      <c r="J165" s="30">
        <v>155000</v>
      </c>
      <c r="K165" s="28" t="s">
        <v>30</v>
      </c>
      <c r="L165" s="28" t="s">
        <v>39</v>
      </c>
      <c r="M165" s="9">
        <v>0</v>
      </c>
      <c r="N165" s="26"/>
    </row>
    <row r="166" spans="1:14" ht="51" x14ac:dyDescent="0.25">
      <c r="A166" s="27">
        <v>145</v>
      </c>
      <c r="B166" s="28" t="s">
        <v>28</v>
      </c>
      <c r="C166" s="29" t="s">
        <v>164</v>
      </c>
      <c r="D166" s="29" t="s">
        <v>163</v>
      </c>
      <c r="E166" s="29" t="s">
        <v>164</v>
      </c>
      <c r="F166" s="29" t="s">
        <v>163</v>
      </c>
      <c r="G166" s="29" t="s">
        <v>29</v>
      </c>
      <c r="H166" s="29">
        <v>4</v>
      </c>
      <c r="I166" s="29">
        <v>35000</v>
      </c>
      <c r="J166" s="31">
        <v>140000</v>
      </c>
      <c r="K166" s="28" t="s">
        <v>30</v>
      </c>
      <c r="L166" s="28" t="s">
        <v>39</v>
      </c>
      <c r="M166" s="9">
        <v>0</v>
      </c>
      <c r="N166" s="26"/>
    </row>
    <row r="167" spans="1:14" ht="51" x14ac:dyDescent="0.25">
      <c r="A167" s="27">
        <v>146</v>
      </c>
      <c r="B167" s="28" t="s">
        <v>28</v>
      </c>
      <c r="C167" s="29" t="s">
        <v>164</v>
      </c>
      <c r="D167" s="29" t="s">
        <v>163</v>
      </c>
      <c r="E167" s="29" t="s">
        <v>164</v>
      </c>
      <c r="F167" s="29" t="s">
        <v>163</v>
      </c>
      <c r="G167" s="29" t="s">
        <v>29</v>
      </c>
      <c r="H167" s="29">
        <v>4</v>
      </c>
      <c r="I167" s="29">
        <f>'[2]149 специф'!E130</f>
        <v>30000</v>
      </c>
      <c r="J167" s="30">
        <v>120000</v>
      </c>
      <c r="K167" s="28" t="s">
        <v>30</v>
      </c>
      <c r="L167" s="28" t="s">
        <v>39</v>
      </c>
      <c r="M167" s="9">
        <v>0</v>
      </c>
      <c r="N167" s="26"/>
    </row>
    <row r="168" spans="1:14" ht="49.5" customHeight="1" x14ac:dyDescent="0.25">
      <c r="A168" s="27">
        <v>147</v>
      </c>
      <c r="B168" s="28" t="s">
        <v>28</v>
      </c>
      <c r="C168" s="29" t="s">
        <v>165</v>
      </c>
      <c r="D168" s="29" t="str">
        <f>'[2]149 специф'!B132</f>
        <v>Спец одежда для тех персонала</v>
      </c>
      <c r="E168" s="29" t="str">
        <f>$C$168</f>
        <v>Техникалық қызметкерлерге арнайы киім</v>
      </c>
      <c r="F168" s="29" t="str">
        <f>'[2]149 специф'!B132</f>
        <v>Спец одежда для тех персонала</v>
      </c>
      <c r="G168" s="29" t="s">
        <v>29</v>
      </c>
      <c r="H168" s="29">
        <v>10</v>
      </c>
      <c r="I168" s="29">
        <v>5500</v>
      </c>
      <c r="J168" s="30">
        <v>55000</v>
      </c>
      <c r="K168" s="28" t="s">
        <v>30</v>
      </c>
      <c r="L168" s="28" t="s">
        <v>39</v>
      </c>
      <c r="M168" s="9">
        <v>0</v>
      </c>
      <c r="N168" s="26"/>
    </row>
    <row r="169" spans="1:14" ht="29.25" customHeight="1" x14ac:dyDescent="0.25">
      <c r="A169" s="14"/>
      <c r="B169" s="38" t="s">
        <v>37</v>
      </c>
      <c r="C169" s="39"/>
      <c r="D169" s="40"/>
      <c r="E169" s="15"/>
      <c r="F169" s="15"/>
      <c r="G169" s="16"/>
      <c r="H169" s="16"/>
      <c r="I169" s="16"/>
      <c r="J169" s="41">
        <v>7070000</v>
      </c>
      <c r="K169" s="42"/>
      <c r="L169" s="7"/>
      <c r="M169" s="8"/>
      <c r="N169" s="26"/>
    </row>
    <row r="170" spans="1:14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</row>
    <row r="171" spans="1:14" ht="15.75" x14ac:dyDescent="0.25">
      <c r="A171" s="17"/>
      <c r="B171" s="17"/>
      <c r="C171" s="43" t="s">
        <v>38</v>
      </c>
      <c r="D171" s="44"/>
      <c r="E171" s="44"/>
      <c r="F171" s="44"/>
      <c r="G171" s="44"/>
      <c r="H171" s="44"/>
      <c r="I171" s="44"/>
      <c r="J171" s="44"/>
      <c r="K171" s="44"/>
      <c r="L171" s="17"/>
      <c r="M171" s="17"/>
    </row>
    <row r="172" spans="1:14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</row>
    <row r="173" spans="1:14" x14ac:dyDescent="0.25">
      <c r="A173" s="32" t="s">
        <v>170</v>
      </c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</row>
  </sheetData>
  <mergeCells count="17">
    <mergeCell ref="A14:M14"/>
    <mergeCell ref="I3:L8"/>
    <mergeCell ref="A10:M10"/>
    <mergeCell ref="A11:M11"/>
    <mergeCell ref="A12:M12"/>
    <mergeCell ref="A13:M13"/>
    <mergeCell ref="D18:J18"/>
    <mergeCell ref="C22:D22"/>
    <mergeCell ref="D23:J23"/>
    <mergeCell ref="C50:D50"/>
    <mergeCell ref="J50:K50"/>
    <mergeCell ref="A173:M173"/>
    <mergeCell ref="J22:K22"/>
    <mergeCell ref="D51:J51"/>
    <mergeCell ref="B169:D169"/>
    <mergeCell ref="J169:K169"/>
    <mergeCell ref="C171:K171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2021-12-28T05:25:53Z</cp:lastPrinted>
  <dcterms:created xsi:type="dcterms:W3CDTF">2015-06-05T18:19:34Z</dcterms:created>
  <dcterms:modified xsi:type="dcterms:W3CDTF">2022-06-23T09:30:32Z</dcterms:modified>
</cp:coreProperties>
</file>